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CALENDARS\2024-2025 Calendars\Management Calendars 24-25\"/>
    </mc:Choice>
  </mc:AlternateContent>
  <workbookProtection workbookAlgorithmName="SHA-512" workbookHashValue="i7f1m/GKILrIMsBdK29QCG5O+48a29sUK6mEQHQHBeVH4MDq5Lte4HWuJhEAg8/P1Jo3DB2jS1qvQiKn3X7Csg==" workbookSaltValue="pnD9UxzjqRUF4P7uRs/r2w==" workbookSpinCount="100000" lockStructure="1"/>
  <bookViews>
    <workbookView minimized="1" xWindow="-120" yWindow="-120" windowWidth="29040" windowHeight="15840" tabRatio="647" firstSheet="12" activeTab="12"/>
  </bookViews>
  <sheets>
    <sheet name="Front" sheetId="16" r:id="rId1"/>
    <sheet name="Jul" sheetId="6" r:id="rId2"/>
    <sheet name="Aug" sheetId="13" r:id="rId3"/>
    <sheet name="Sep" sheetId="1" r:id="rId4"/>
    <sheet name="Oct" sheetId="4" r:id="rId5"/>
    <sheet name="Nov" sheetId="5" r:id="rId6"/>
    <sheet name="Dec" sheetId="15" r:id="rId7"/>
    <sheet name="Jan" sheetId="7" r:id="rId8"/>
    <sheet name="Feb" sheetId="8" r:id="rId9"/>
    <sheet name="Mar" sheetId="9" r:id="rId10"/>
    <sheet name="Apr" sheetId="10" r:id="rId11"/>
    <sheet name="May" sheetId="11" r:id="rId12"/>
    <sheet name="Jun" sheetId="12" r:id="rId13"/>
    <sheet name="Totals" sheetId="2" r:id="rId14"/>
    <sheet name="Sheetlist" sheetId="17" state="hidden" r:id="rId15"/>
  </sheets>
  <definedNames>
    <definedName name="July" localSheetId="1">Jul!$A$8:$N$37</definedName>
    <definedName name="OctTotal" localSheetId="4">Oct!$A$7:$N$37</definedName>
    <definedName name="_xlnm.Print_Area" localSheetId="10">Apr!$A$1:$N$49</definedName>
    <definedName name="_xlnm.Print_Area" localSheetId="2">Aug!$A$1:$N$49</definedName>
    <definedName name="_xlnm.Print_Area" localSheetId="6">Dec!$A$1:$N$49</definedName>
    <definedName name="_xlnm.Print_Area" localSheetId="8">Feb!$A$1:$N$49</definedName>
    <definedName name="_xlnm.Print_Area" localSheetId="0">Front!$A$1:$L$24</definedName>
    <definedName name="_xlnm.Print_Area" localSheetId="7">Jan!$A$1:$N$49</definedName>
    <definedName name="_xlnm.Print_Area" localSheetId="1">Jul!$A$1:$N$49</definedName>
    <definedName name="_xlnm.Print_Area" localSheetId="12">Jun!$A$1:$N$49</definedName>
    <definedName name="_xlnm.Print_Area" localSheetId="9">Mar!$A$1:$N$49</definedName>
    <definedName name="_xlnm.Print_Area" localSheetId="11">May!$A$1:$N$49</definedName>
    <definedName name="_xlnm.Print_Area" localSheetId="5">Nov!$A$1:$N$49</definedName>
    <definedName name="_xlnm.Print_Area" localSheetId="4">Oct!$A$1:$N$49</definedName>
    <definedName name="_xlnm.Print_Area" localSheetId="3">Sep!$A$1:$N$49</definedName>
    <definedName name="_xlnm.Print_Area" localSheetId="13">Totals!$A$1:$AR$113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 i="11" l="1"/>
  <c r="H28" i="10"/>
  <c r="D33" i="9"/>
  <c r="B33" i="9"/>
  <c r="L28" i="8"/>
  <c r="L28" i="7"/>
  <c r="J28" i="7"/>
  <c r="J8" i="15"/>
  <c r="H8" i="15"/>
  <c r="F8" i="15"/>
  <c r="D8" i="15"/>
  <c r="N28" i="5"/>
  <c r="L28" i="5"/>
  <c r="J28" i="4"/>
  <c r="H28" i="4"/>
  <c r="J8" i="1"/>
  <c r="H8" i="1"/>
  <c r="F8" i="1"/>
  <c r="D8" i="1"/>
  <c r="N28" i="13"/>
  <c r="L28" i="13"/>
  <c r="J3" i="6"/>
  <c r="N8" i="10" l="1"/>
  <c r="L8" i="10"/>
  <c r="J8" i="10"/>
  <c r="H8" i="10"/>
  <c r="F8" i="10"/>
  <c r="C9" i="10"/>
  <c r="C106" i="2" s="1"/>
  <c r="N8" i="11"/>
  <c r="L8" i="11"/>
  <c r="J8" i="11"/>
  <c r="Q105" i="2"/>
  <c r="E11" i="11"/>
  <c r="T108" i="2" s="1"/>
  <c r="C12" i="11"/>
  <c r="R109" i="2" s="1"/>
  <c r="A9" i="11"/>
  <c r="A11" i="11"/>
  <c r="P108" i="2" s="1"/>
  <c r="A12" i="11"/>
  <c r="P109" i="2" s="1"/>
  <c r="A14" i="11"/>
  <c r="A15" i="11"/>
  <c r="A16" i="11"/>
  <c r="A17" i="11"/>
  <c r="A19" i="11"/>
  <c r="A20" i="11"/>
  <c r="A21" i="11"/>
  <c r="N8" i="12"/>
  <c r="L8" i="12"/>
  <c r="K10" i="12" s="1"/>
  <c r="AO107" i="2" s="1"/>
  <c r="J8" i="12"/>
  <c r="I10" i="12" s="1"/>
  <c r="AM107" i="2" s="1"/>
  <c r="H8" i="12"/>
  <c r="F8" i="12"/>
  <c r="E12" i="12"/>
  <c r="AI109" i="2" s="1"/>
  <c r="D8" i="12"/>
  <c r="AH105" i="2" s="1"/>
  <c r="B8" i="12"/>
  <c r="AF105" i="2"/>
  <c r="J3" i="12"/>
  <c r="J3" i="11"/>
  <c r="J3" i="10"/>
  <c r="J3" i="9"/>
  <c r="J3" i="8"/>
  <c r="J3" i="7"/>
  <c r="J3" i="15"/>
  <c r="J3" i="5"/>
  <c r="J3" i="4"/>
  <c r="J3" i="1"/>
  <c r="J3" i="13"/>
  <c r="C12" i="13" s="1"/>
  <c r="R10" i="2" s="1"/>
  <c r="J4" i="6"/>
  <c r="C9" i="17"/>
  <c r="C10" i="17"/>
  <c r="C11" i="17"/>
  <c r="C12" i="17"/>
  <c r="C13" i="17"/>
  <c r="C14" i="17"/>
  <c r="C15" i="17"/>
  <c r="C16" i="17"/>
  <c r="C17" i="17"/>
  <c r="C18" i="17"/>
  <c r="C19" i="17"/>
  <c r="C8" i="17"/>
  <c r="G9" i="17"/>
  <c r="H9" i="17"/>
  <c r="I9" i="17" s="1"/>
  <c r="J9" i="17" s="1"/>
  <c r="K9" i="17" s="1"/>
  <c r="L9" i="17" s="1"/>
  <c r="M9" i="17" s="1"/>
  <c r="G10" i="17"/>
  <c r="H10" i="17"/>
  <c r="I10" i="17"/>
  <c r="J10" i="17"/>
  <c r="K10" i="17" s="1"/>
  <c r="L10" i="17" s="1"/>
  <c r="M10" i="17" s="1"/>
  <c r="G11" i="17"/>
  <c r="H11" i="17" s="1"/>
  <c r="I11" i="17" s="1"/>
  <c r="J11" i="17" s="1"/>
  <c r="K11" i="17" s="1"/>
  <c r="L11" i="17" s="1"/>
  <c r="M11" i="17" s="1"/>
  <c r="G12" i="17"/>
  <c r="H12" i="17"/>
  <c r="I12" i="17" s="1"/>
  <c r="J12" i="17" s="1"/>
  <c r="K12" i="17" s="1"/>
  <c r="L12" i="17" s="1"/>
  <c r="M12" i="17" s="1"/>
  <c r="G13" i="17"/>
  <c r="H13" i="17" s="1"/>
  <c r="I13" i="17" s="1"/>
  <c r="J13" i="17" s="1"/>
  <c r="K13" i="17" s="1"/>
  <c r="L13" i="17" s="1"/>
  <c r="M13" i="17" s="1"/>
  <c r="G14" i="17"/>
  <c r="H14" i="17" s="1"/>
  <c r="I14" i="17" s="1"/>
  <c r="J14" i="17" s="1"/>
  <c r="K14" i="17" s="1"/>
  <c r="L14" i="17" s="1"/>
  <c r="M14" i="17" s="1"/>
  <c r="G15" i="17"/>
  <c r="H15" i="17" s="1"/>
  <c r="I15" i="17" s="1"/>
  <c r="J15" i="17" s="1"/>
  <c r="K15" i="17" s="1"/>
  <c r="L15" i="17" s="1"/>
  <c r="M15" i="17" s="1"/>
  <c r="G16" i="17"/>
  <c r="H16" i="17" s="1"/>
  <c r="I16" i="17" s="1"/>
  <c r="J16" i="17" s="1"/>
  <c r="K16" i="17" s="1"/>
  <c r="L16" i="17" s="1"/>
  <c r="M16" i="17" s="1"/>
  <c r="G17" i="17"/>
  <c r="H17" i="17"/>
  <c r="I17" i="17"/>
  <c r="J17" i="17" s="1"/>
  <c r="K17" i="17" s="1"/>
  <c r="L17" i="17" s="1"/>
  <c r="M17" i="17" s="1"/>
  <c r="G18" i="17"/>
  <c r="H18" i="17"/>
  <c r="I18" i="17" s="1"/>
  <c r="J18" i="17" s="1"/>
  <c r="K18" i="17" s="1"/>
  <c r="L18" i="17" s="1"/>
  <c r="M18" i="17" s="1"/>
  <c r="G19" i="17"/>
  <c r="H19" i="17" s="1"/>
  <c r="I19" i="17" s="1"/>
  <c r="J19" i="17" s="1"/>
  <c r="K19" i="17" s="1"/>
  <c r="L19" i="17" s="1"/>
  <c r="M19" i="17" s="1"/>
  <c r="M8" i="17"/>
  <c r="L8" i="17"/>
  <c r="K8" i="17"/>
  <c r="J8" i="17"/>
  <c r="I8" i="17"/>
  <c r="H8" i="17"/>
  <c r="G8" i="17"/>
  <c r="F9" i="17"/>
  <c r="F10" i="17"/>
  <c r="F11" i="17"/>
  <c r="F12" i="17"/>
  <c r="F13" i="17"/>
  <c r="F14" i="17"/>
  <c r="F15" i="17"/>
  <c r="F16" i="17"/>
  <c r="F17" i="17"/>
  <c r="F18" i="17"/>
  <c r="F19" i="17"/>
  <c r="F8" i="17"/>
  <c r="E8" i="17"/>
  <c r="E9" i="17"/>
  <c r="E10" i="17"/>
  <c r="E11" i="17"/>
  <c r="E12" i="17"/>
  <c r="E13" i="17"/>
  <c r="E14" i="17"/>
  <c r="E15" i="17"/>
  <c r="E16" i="17"/>
  <c r="E17" i="17"/>
  <c r="E18" i="17"/>
  <c r="E19" i="17"/>
  <c r="D19" i="17"/>
  <c r="D10" i="17"/>
  <c r="D11" i="17"/>
  <c r="D12" i="17" s="1"/>
  <c r="D13" i="17" s="1"/>
  <c r="D14" i="17" s="1"/>
  <c r="D15" i="17" s="1"/>
  <c r="D16" i="17" s="1"/>
  <c r="D17" i="17" s="1"/>
  <c r="D18" i="17" s="1"/>
  <c r="D9" i="17"/>
  <c r="C12" i="6"/>
  <c r="C10" i="2" s="1"/>
  <c r="D27" i="16"/>
  <c r="D25" i="16"/>
  <c r="D23" i="16"/>
  <c r="D21" i="16"/>
  <c r="D19" i="16"/>
  <c r="A12" i="13"/>
  <c r="P10" i="2" s="1"/>
  <c r="M37" i="12"/>
  <c r="AQ134" i="2" s="1"/>
  <c r="K37" i="12"/>
  <c r="AO134" i="2" s="1"/>
  <c r="I37" i="12"/>
  <c r="AM134" i="2" s="1"/>
  <c r="G37" i="12"/>
  <c r="AK134" i="2" s="1"/>
  <c r="E37" i="12"/>
  <c r="AI134" i="2" s="1"/>
  <c r="C37" i="12"/>
  <c r="M36" i="12"/>
  <c r="AQ133" i="2" s="1"/>
  <c r="K36" i="12"/>
  <c r="I36" i="12"/>
  <c r="AM133" i="2" s="1"/>
  <c r="G36" i="12"/>
  <c r="AK133" i="2" s="1"/>
  <c r="E36" i="12"/>
  <c r="AI133" i="2" s="1"/>
  <c r="C36" i="12"/>
  <c r="AG133" i="2" s="1"/>
  <c r="M35" i="12"/>
  <c r="AQ132" i="2" s="1"/>
  <c r="K35" i="12"/>
  <c r="I35" i="12"/>
  <c r="AM132" i="2" s="1"/>
  <c r="G35" i="12"/>
  <c r="AK132" i="2" s="1"/>
  <c r="E35" i="12"/>
  <c r="AI132" i="2" s="1"/>
  <c r="C35" i="12"/>
  <c r="AG132" i="2" s="1"/>
  <c r="M34" i="12"/>
  <c r="AQ131" i="2" s="1"/>
  <c r="K34" i="12"/>
  <c r="AO131" i="2" s="1"/>
  <c r="I34" i="12"/>
  <c r="AM131" i="2" s="1"/>
  <c r="G34" i="12"/>
  <c r="AK131" i="2" s="1"/>
  <c r="E34" i="12"/>
  <c r="AI131" i="2" s="1"/>
  <c r="C34" i="12"/>
  <c r="I12" i="12"/>
  <c r="AM109" i="2" s="1"/>
  <c r="G12" i="12"/>
  <c r="AK109" i="2" s="1"/>
  <c r="A12" i="12"/>
  <c r="AE109" i="2" s="1"/>
  <c r="K11" i="12"/>
  <c r="AO108" i="2" s="1"/>
  <c r="I11" i="12"/>
  <c r="AM108" i="2" s="1"/>
  <c r="G11" i="12"/>
  <c r="AK108" i="2" s="1"/>
  <c r="E11" i="12"/>
  <c r="AI108" i="2" s="1"/>
  <c r="G10" i="12"/>
  <c r="AK107" i="2" s="1"/>
  <c r="E10" i="12"/>
  <c r="AI107" i="2" s="1"/>
  <c r="A10" i="12"/>
  <c r="AE107" i="2" s="1"/>
  <c r="I9" i="12"/>
  <c r="AM106" i="2" s="1"/>
  <c r="G9" i="12"/>
  <c r="AK106" i="2" s="1"/>
  <c r="E9" i="12"/>
  <c r="AI106" i="2" s="1"/>
  <c r="M32" i="11"/>
  <c r="AB129" i="2" s="1"/>
  <c r="M31" i="11"/>
  <c r="M30" i="11"/>
  <c r="AB127" i="2" s="1"/>
  <c r="M29" i="11"/>
  <c r="AB126" i="2" s="1"/>
  <c r="AB128" i="2"/>
  <c r="M37" i="11"/>
  <c r="K37" i="11"/>
  <c r="Z134" i="2" s="1"/>
  <c r="I37" i="11"/>
  <c r="X134" i="2" s="1"/>
  <c r="G37" i="11"/>
  <c r="V134" i="2" s="1"/>
  <c r="E37" i="11"/>
  <c r="C37" i="11"/>
  <c r="A37" i="11"/>
  <c r="P134" i="2" s="1"/>
  <c r="M36" i="11"/>
  <c r="K36" i="11"/>
  <c r="Z133" i="2" s="1"/>
  <c r="I36" i="11"/>
  <c r="X133" i="2" s="1"/>
  <c r="G36" i="11"/>
  <c r="V133" i="2" s="1"/>
  <c r="E36" i="11"/>
  <c r="T133" i="2" s="1"/>
  <c r="C36" i="11"/>
  <c r="A36" i="11"/>
  <c r="M35" i="11"/>
  <c r="AB132" i="2" s="1"/>
  <c r="K35" i="11"/>
  <c r="Z132" i="2" s="1"/>
  <c r="I35" i="11"/>
  <c r="X132" i="2" s="1"/>
  <c r="G35" i="11"/>
  <c r="V132" i="2" s="1"/>
  <c r="E35" i="11"/>
  <c r="C35" i="11"/>
  <c r="R132" i="2" s="1"/>
  <c r="A35" i="11"/>
  <c r="M34" i="11"/>
  <c r="K34" i="11"/>
  <c r="Z131" i="2" s="1"/>
  <c r="I34" i="11"/>
  <c r="X131" i="2" s="1"/>
  <c r="G34" i="11"/>
  <c r="E34" i="11"/>
  <c r="T131" i="2" s="1"/>
  <c r="C34" i="11"/>
  <c r="R131" i="2" s="1"/>
  <c r="A34" i="11"/>
  <c r="P131" i="2" s="1"/>
  <c r="E10" i="11"/>
  <c r="T107" i="2" s="1"/>
  <c r="C10" i="11"/>
  <c r="R107" i="2" s="1"/>
  <c r="C9" i="11"/>
  <c r="M32" i="10"/>
  <c r="K32" i="10"/>
  <c r="K129" i="2" s="1"/>
  <c r="I32" i="10"/>
  <c r="G32" i="10"/>
  <c r="M31" i="10"/>
  <c r="K31" i="10"/>
  <c r="K128" i="2" s="1"/>
  <c r="I31" i="10"/>
  <c r="G31" i="10"/>
  <c r="G128" i="2" s="1"/>
  <c r="M30" i="10"/>
  <c r="K30" i="10"/>
  <c r="K127" i="2" s="1"/>
  <c r="I30" i="10"/>
  <c r="G30" i="10"/>
  <c r="M29" i="10"/>
  <c r="M126" i="2" s="1"/>
  <c r="K29" i="10"/>
  <c r="K126" i="2" s="1"/>
  <c r="I29" i="10"/>
  <c r="G29" i="10"/>
  <c r="M37" i="10"/>
  <c r="K37" i="10"/>
  <c r="K134" i="2" s="1"/>
  <c r="I37" i="10"/>
  <c r="G37" i="10"/>
  <c r="G134" i="2" s="1"/>
  <c r="E37" i="10"/>
  <c r="C37" i="10"/>
  <c r="C134" i="2" s="1"/>
  <c r="A37" i="10"/>
  <c r="M36" i="10"/>
  <c r="K36" i="10"/>
  <c r="K133" i="2" s="1"/>
  <c r="I36" i="10"/>
  <c r="I133" i="2" s="1"/>
  <c r="G36" i="10"/>
  <c r="E36" i="10"/>
  <c r="E133" i="2" s="1"/>
  <c r="C36" i="10"/>
  <c r="A36" i="10"/>
  <c r="M35" i="10"/>
  <c r="K35" i="10"/>
  <c r="K132" i="2" s="1"/>
  <c r="I35" i="10"/>
  <c r="G35" i="10"/>
  <c r="G132" i="2" s="1"/>
  <c r="E35" i="10"/>
  <c r="C35" i="10"/>
  <c r="A35" i="10"/>
  <c r="A132" i="2" s="1"/>
  <c r="M34" i="10"/>
  <c r="M131" i="2" s="1"/>
  <c r="K34" i="10"/>
  <c r="K131" i="2" s="1"/>
  <c r="I34" i="10"/>
  <c r="I131" i="2" s="1"/>
  <c r="G34" i="10"/>
  <c r="G131" i="2" s="1"/>
  <c r="E34" i="10"/>
  <c r="C34" i="10"/>
  <c r="A34" i="10"/>
  <c r="A131" i="2" s="1"/>
  <c r="A12" i="10"/>
  <c r="A109" i="2" s="1"/>
  <c r="C11" i="10"/>
  <c r="C108" i="2" s="1"/>
  <c r="A11" i="10"/>
  <c r="A108" i="2" s="1"/>
  <c r="C10" i="10"/>
  <c r="C107" i="2" s="1"/>
  <c r="A10" i="10"/>
  <c r="A107" i="2" s="1"/>
  <c r="A9" i="10"/>
  <c r="M37" i="9"/>
  <c r="AQ101" i="2" s="1"/>
  <c r="K37" i="9"/>
  <c r="I37" i="9"/>
  <c r="AM101" i="2" s="1"/>
  <c r="G37" i="9"/>
  <c r="E37" i="9"/>
  <c r="AI101" i="2" s="1"/>
  <c r="C37" i="9"/>
  <c r="AG101" i="2" s="1"/>
  <c r="A37" i="9"/>
  <c r="AE101" i="2" s="1"/>
  <c r="M36" i="9"/>
  <c r="K36" i="9"/>
  <c r="AO100" i="2" s="1"/>
  <c r="I36" i="9"/>
  <c r="AM100" i="2" s="1"/>
  <c r="G36" i="9"/>
  <c r="AK100" i="2" s="1"/>
  <c r="E36" i="9"/>
  <c r="C36" i="9"/>
  <c r="AG100" i="2" s="1"/>
  <c r="A36" i="9"/>
  <c r="AE100" i="2" s="1"/>
  <c r="M35" i="9"/>
  <c r="AQ99" i="2" s="1"/>
  <c r="K35" i="9"/>
  <c r="AO99" i="2" s="1"/>
  <c r="I35" i="9"/>
  <c r="AM99" i="2" s="1"/>
  <c r="G35" i="9"/>
  <c r="E35" i="9"/>
  <c r="C35" i="9"/>
  <c r="AG99" i="2" s="1"/>
  <c r="A35" i="9"/>
  <c r="AE99" i="2" s="1"/>
  <c r="M34" i="9"/>
  <c r="K34" i="9"/>
  <c r="AO98" i="2" s="1"/>
  <c r="I34" i="9"/>
  <c r="G34" i="9"/>
  <c r="E34" i="9"/>
  <c r="C34" i="9"/>
  <c r="AG98" i="2" s="1"/>
  <c r="A34" i="9"/>
  <c r="I12" i="9"/>
  <c r="AM76" i="2" s="1"/>
  <c r="G12" i="9"/>
  <c r="AK76" i="2" s="1"/>
  <c r="E12" i="9"/>
  <c r="AI76" i="2" s="1"/>
  <c r="C12" i="9"/>
  <c r="A12" i="9"/>
  <c r="I11" i="9"/>
  <c r="AM75" i="2" s="1"/>
  <c r="G11" i="9"/>
  <c r="AK75" i="2" s="1"/>
  <c r="E11" i="9"/>
  <c r="AI75" i="2" s="1"/>
  <c r="C11" i="9"/>
  <c r="A11" i="9"/>
  <c r="I10" i="9"/>
  <c r="AM74" i="2" s="1"/>
  <c r="G10" i="9"/>
  <c r="E10" i="9"/>
  <c r="C10" i="9"/>
  <c r="A10" i="9"/>
  <c r="I9" i="9"/>
  <c r="G9" i="9"/>
  <c r="AK73" i="2" s="1"/>
  <c r="E9" i="9"/>
  <c r="AI73" i="2" s="1"/>
  <c r="C9" i="9"/>
  <c r="A9" i="9"/>
  <c r="G12" i="8"/>
  <c r="E12" i="8"/>
  <c r="T76" i="2" s="1"/>
  <c r="C12" i="8"/>
  <c r="R76" i="2" s="1"/>
  <c r="A12" i="8"/>
  <c r="P76" i="2" s="1"/>
  <c r="I11" i="8"/>
  <c r="X75" i="2" s="1"/>
  <c r="G11" i="8"/>
  <c r="V75" i="2" s="1"/>
  <c r="E11" i="8"/>
  <c r="T75" i="2" s="1"/>
  <c r="C11" i="8"/>
  <c r="A11" i="8"/>
  <c r="G10" i="8"/>
  <c r="V74" i="2" s="1"/>
  <c r="E10" i="8"/>
  <c r="T74" i="2" s="1"/>
  <c r="C10" i="8"/>
  <c r="R74" i="2" s="1"/>
  <c r="A10" i="8"/>
  <c r="I9" i="8"/>
  <c r="X73" i="2" s="1"/>
  <c r="G9" i="8"/>
  <c r="E9" i="8"/>
  <c r="T73" i="2" s="1"/>
  <c r="C9" i="8"/>
  <c r="A9" i="8"/>
  <c r="M32" i="8"/>
  <c r="K32" i="8"/>
  <c r="M31" i="8"/>
  <c r="K31" i="8"/>
  <c r="M30" i="8"/>
  <c r="K30" i="8"/>
  <c r="M29" i="8"/>
  <c r="AB93" i="2" s="1"/>
  <c r="K29" i="8"/>
  <c r="Z93" i="2" s="1"/>
  <c r="M37" i="8"/>
  <c r="K37" i="8"/>
  <c r="I37" i="8"/>
  <c r="X101" i="2" s="1"/>
  <c r="G37" i="8"/>
  <c r="E37" i="8"/>
  <c r="T101" i="2" s="1"/>
  <c r="C37" i="8"/>
  <c r="A37" i="8"/>
  <c r="P101" i="2" s="1"/>
  <c r="M36" i="8"/>
  <c r="AB100" i="2" s="1"/>
  <c r="K36" i="8"/>
  <c r="I36" i="8"/>
  <c r="X100" i="2" s="1"/>
  <c r="G36" i="8"/>
  <c r="V100" i="2" s="1"/>
  <c r="E36" i="8"/>
  <c r="T100" i="2" s="1"/>
  <c r="C36" i="8"/>
  <c r="A36" i="8"/>
  <c r="M35" i="8"/>
  <c r="K35" i="8"/>
  <c r="I35" i="8"/>
  <c r="G35" i="8"/>
  <c r="E35" i="8"/>
  <c r="C35" i="8"/>
  <c r="R99" i="2" s="1"/>
  <c r="A35" i="8"/>
  <c r="M34" i="8"/>
  <c r="AB98" i="2" s="1"/>
  <c r="K34" i="8"/>
  <c r="Z98" i="2" s="1"/>
  <c r="I34" i="8"/>
  <c r="X98" i="2" s="1"/>
  <c r="G34" i="8"/>
  <c r="V98" i="2" s="1"/>
  <c r="E34" i="8"/>
  <c r="T98" i="2" s="1"/>
  <c r="C34" i="8"/>
  <c r="A34" i="8"/>
  <c r="M32" i="7"/>
  <c r="K32" i="7"/>
  <c r="I32" i="7"/>
  <c r="M31" i="7"/>
  <c r="K31" i="7"/>
  <c r="K95" i="2" s="1"/>
  <c r="I31" i="7"/>
  <c r="I95" i="2" s="1"/>
  <c r="M30" i="7"/>
  <c r="K30" i="7"/>
  <c r="I30" i="7"/>
  <c r="M29" i="7"/>
  <c r="K29" i="7"/>
  <c r="I29" i="7"/>
  <c r="M37" i="7"/>
  <c r="K37" i="7"/>
  <c r="K101" i="2" s="1"/>
  <c r="I37" i="7"/>
  <c r="I101" i="2" s="1"/>
  <c r="G37" i="7"/>
  <c r="E37" i="7"/>
  <c r="E101" i="2" s="1"/>
  <c r="C37" i="7"/>
  <c r="C101" i="2" s="1"/>
  <c r="A37" i="7"/>
  <c r="M36" i="7"/>
  <c r="M100" i="2" s="1"/>
  <c r="K36" i="7"/>
  <c r="I36" i="7"/>
  <c r="I100" i="2" s="1"/>
  <c r="G36" i="7"/>
  <c r="G100" i="2" s="1"/>
  <c r="E36" i="7"/>
  <c r="E100" i="2" s="1"/>
  <c r="C36" i="7"/>
  <c r="A36" i="7"/>
  <c r="M35" i="7"/>
  <c r="K35" i="7"/>
  <c r="I35" i="7"/>
  <c r="I99" i="2" s="1"/>
  <c r="G35" i="7"/>
  <c r="G99" i="2" s="1"/>
  <c r="E35" i="7"/>
  <c r="E99" i="2" s="1"/>
  <c r="C35" i="7"/>
  <c r="C99" i="2" s="1"/>
  <c r="A35" i="7"/>
  <c r="M34" i="7"/>
  <c r="K34" i="7"/>
  <c r="K98" i="2" s="1"/>
  <c r="I34" i="7"/>
  <c r="I98" i="2" s="1"/>
  <c r="G34" i="7"/>
  <c r="E34" i="7"/>
  <c r="C34" i="7"/>
  <c r="C98" i="2" s="1"/>
  <c r="A34" i="7"/>
  <c r="A12" i="7"/>
  <c r="A11" i="7"/>
  <c r="A10" i="7"/>
  <c r="A9" i="7"/>
  <c r="I12" i="15"/>
  <c r="G12" i="15"/>
  <c r="AK43" i="2" s="1"/>
  <c r="E12" i="15"/>
  <c r="C12" i="15"/>
  <c r="A12" i="15"/>
  <c r="AE43" i="2" s="1"/>
  <c r="I11" i="15"/>
  <c r="AM42" i="2" s="1"/>
  <c r="G11" i="15"/>
  <c r="AK42" i="2" s="1"/>
  <c r="E11" i="15"/>
  <c r="AI42" i="2" s="1"/>
  <c r="C11" i="15"/>
  <c r="A11" i="15"/>
  <c r="I10" i="15"/>
  <c r="G10" i="15"/>
  <c r="E10" i="15"/>
  <c r="C10" i="15"/>
  <c r="A10" i="15"/>
  <c r="AE41" i="2" s="1"/>
  <c r="I9" i="15"/>
  <c r="AM40" i="2" s="1"/>
  <c r="G9" i="15"/>
  <c r="E9" i="15"/>
  <c r="C9" i="15"/>
  <c r="AG40" i="2" s="1"/>
  <c r="A9" i="15"/>
  <c r="M37" i="15"/>
  <c r="K37" i="15"/>
  <c r="AO68" i="2" s="1"/>
  <c r="I37" i="15"/>
  <c r="AM68" i="2" s="1"/>
  <c r="G37" i="15"/>
  <c r="E37" i="15"/>
  <c r="C37" i="15"/>
  <c r="AG68" i="2" s="1"/>
  <c r="M36" i="15"/>
  <c r="AQ67" i="2" s="1"/>
  <c r="K36" i="15"/>
  <c r="I36" i="15"/>
  <c r="AM67" i="2" s="1"/>
  <c r="G36" i="15"/>
  <c r="AK67" i="2" s="1"/>
  <c r="E36" i="15"/>
  <c r="C36" i="15"/>
  <c r="M35" i="15"/>
  <c r="AQ66" i="2" s="1"/>
  <c r="K35" i="15"/>
  <c r="I35" i="15"/>
  <c r="AM66" i="2" s="1"/>
  <c r="G35" i="15"/>
  <c r="E35" i="15"/>
  <c r="C35" i="15"/>
  <c r="AG66" i="2" s="1"/>
  <c r="M34" i="15"/>
  <c r="AQ65" i="2" s="1"/>
  <c r="K34" i="15"/>
  <c r="AO65" i="2" s="1"/>
  <c r="I34" i="15"/>
  <c r="AM65" i="2" s="1"/>
  <c r="G34" i="15"/>
  <c r="E34" i="15"/>
  <c r="AI65" i="2" s="1"/>
  <c r="C34" i="15"/>
  <c r="AG65" i="2" s="1"/>
  <c r="K32" i="5"/>
  <c r="Z63" i="2" s="1"/>
  <c r="K31" i="5"/>
  <c r="K30" i="5"/>
  <c r="Z61" i="2" s="1"/>
  <c r="K29" i="5"/>
  <c r="Z60" i="2" s="1"/>
  <c r="M32" i="5"/>
  <c r="AB63" i="2" s="1"/>
  <c r="M31" i="5"/>
  <c r="AB62" i="2" s="1"/>
  <c r="M30" i="5"/>
  <c r="AB61" i="2" s="1"/>
  <c r="M29" i="5"/>
  <c r="AB60" i="2" s="1"/>
  <c r="A37" i="5"/>
  <c r="A36" i="5"/>
  <c r="A35" i="5"/>
  <c r="A34" i="5"/>
  <c r="C37" i="5"/>
  <c r="C36" i="5"/>
  <c r="R67" i="2" s="1"/>
  <c r="C35" i="5"/>
  <c r="C34" i="5"/>
  <c r="R65" i="2" s="1"/>
  <c r="E37" i="5"/>
  <c r="E36" i="5"/>
  <c r="E35" i="5"/>
  <c r="T66" i="2" s="1"/>
  <c r="E34" i="5"/>
  <c r="T65" i="2" s="1"/>
  <c r="G37" i="5"/>
  <c r="G36" i="5"/>
  <c r="V67" i="2" s="1"/>
  <c r="G35" i="5"/>
  <c r="V66" i="2" s="1"/>
  <c r="G34" i="5"/>
  <c r="V65" i="2" s="1"/>
  <c r="I37" i="5"/>
  <c r="I36" i="5"/>
  <c r="X67" i="2" s="1"/>
  <c r="I35" i="5"/>
  <c r="X66" i="2" s="1"/>
  <c r="I34" i="5"/>
  <c r="X65" i="2" s="1"/>
  <c r="K37" i="5"/>
  <c r="K36" i="5"/>
  <c r="Z67" i="2" s="1"/>
  <c r="K35" i="5"/>
  <c r="Z66" i="2" s="1"/>
  <c r="K34" i="5"/>
  <c r="Z65" i="2" s="1"/>
  <c r="M37" i="5"/>
  <c r="AB68" i="2" s="1"/>
  <c r="M36" i="5"/>
  <c r="AB67" i="2" s="1"/>
  <c r="M35" i="5"/>
  <c r="M34" i="5"/>
  <c r="E12" i="5"/>
  <c r="E11" i="5"/>
  <c r="E10" i="5"/>
  <c r="E9" i="5"/>
  <c r="C12" i="5"/>
  <c r="C11" i="5"/>
  <c r="R42" i="2" s="1"/>
  <c r="C10" i="5"/>
  <c r="R41" i="2" s="1"/>
  <c r="C9" i="5"/>
  <c r="R40" i="2" s="1"/>
  <c r="A12" i="5"/>
  <c r="A11" i="5"/>
  <c r="A10" i="5"/>
  <c r="A9" i="5"/>
  <c r="G32" i="4"/>
  <c r="G31" i="4"/>
  <c r="G30" i="4"/>
  <c r="G29" i="4"/>
  <c r="G60" i="2" s="1"/>
  <c r="I32" i="4"/>
  <c r="I63" i="2" s="1"/>
  <c r="I31" i="4"/>
  <c r="I62" i="2" s="1"/>
  <c r="I30" i="4"/>
  <c r="I29" i="4"/>
  <c r="I60" i="2" s="1"/>
  <c r="K32" i="4"/>
  <c r="K31" i="4"/>
  <c r="K62" i="2" s="1"/>
  <c r="K30" i="4"/>
  <c r="K61" i="2" s="1"/>
  <c r="K29" i="4"/>
  <c r="K60" i="2" s="1"/>
  <c r="M32" i="4"/>
  <c r="M31" i="4"/>
  <c r="M30" i="4"/>
  <c r="M29" i="4"/>
  <c r="A37" i="4"/>
  <c r="A68" i="2" s="1"/>
  <c r="A36" i="4"/>
  <c r="A67" i="2" s="1"/>
  <c r="A35" i="4"/>
  <c r="A66" i="2" s="1"/>
  <c r="A34" i="4"/>
  <c r="A65" i="2" s="1"/>
  <c r="C37" i="4"/>
  <c r="C36" i="4"/>
  <c r="C35" i="4"/>
  <c r="C66" i="2" s="1"/>
  <c r="C34" i="4"/>
  <c r="C65" i="2" s="1"/>
  <c r="E37" i="4"/>
  <c r="E36" i="4"/>
  <c r="E35" i="4"/>
  <c r="E34" i="4"/>
  <c r="G37" i="4"/>
  <c r="G36" i="4"/>
  <c r="G67" i="2" s="1"/>
  <c r="G35" i="4"/>
  <c r="G66" i="2" s="1"/>
  <c r="G34" i="4"/>
  <c r="G65" i="2" s="1"/>
  <c r="I37" i="4"/>
  <c r="I36" i="4"/>
  <c r="I67" i="2" s="1"/>
  <c r="I35" i="4"/>
  <c r="I66" i="2" s="1"/>
  <c r="I34" i="4"/>
  <c r="I65" i="2" s="1"/>
  <c r="K37" i="4"/>
  <c r="K36" i="4"/>
  <c r="K35" i="4"/>
  <c r="K34" i="4"/>
  <c r="K65" i="2" s="1"/>
  <c r="M37" i="4"/>
  <c r="M68" i="2" s="1"/>
  <c r="M36" i="4"/>
  <c r="M67" i="2" s="1"/>
  <c r="M35" i="4"/>
  <c r="M66" i="2" s="1"/>
  <c r="M34" i="4"/>
  <c r="M65" i="2" s="1"/>
  <c r="C9" i="4"/>
  <c r="C40" i="2" s="1"/>
  <c r="A12" i="4"/>
  <c r="A11" i="4"/>
  <c r="A42" i="2" s="1"/>
  <c r="A10" i="4"/>
  <c r="A41" i="2" s="1"/>
  <c r="A9" i="4"/>
  <c r="A40" i="2" s="1"/>
  <c r="A37" i="1"/>
  <c r="A36" i="1"/>
  <c r="A35" i="1"/>
  <c r="A34" i="1"/>
  <c r="C37" i="1"/>
  <c r="C36" i="1"/>
  <c r="C35" i="1"/>
  <c r="AG33" i="2" s="1"/>
  <c r="C34" i="1"/>
  <c r="AG32" i="2" s="1"/>
  <c r="E37" i="1"/>
  <c r="AI35" i="2" s="1"/>
  <c r="E36" i="1"/>
  <c r="AI34" i="2" s="1"/>
  <c r="E35" i="1"/>
  <c r="AI33" i="2" s="1"/>
  <c r="E34" i="1"/>
  <c r="G37" i="1"/>
  <c r="G36" i="1"/>
  <c r="AK34" i="2" s="1"/>
  <c r="G35" i="1"/>
  <c r="AK33" i="2" s="1"/>
  <c r="G34" i="1"/>
  <c r="AK32" i="2" s="1"/>
  <c r="I37" i="1"/>
  <c r="I36" i="1"/>
  <c r="I35" i="1"/>
  <c r="AM33" i="2" s="1"/>
  <c r="I34" i="1"/>
  <c r="AM32" i="2" s="1"/>
  <c r="K37" i="1"/>
  <c r="AO35" i="2" s="1"/>
  <c r="K36" i="1"/>
  <c r="AO34" i="2" s="1"/>
  <c r="K35" i="1"/>
  <c r="AO33" i="2" s="1"/>
  <c r="K34" i="1"/>
  <c r="M37" i="1"/>
  <c r="AQ35" i="2" s="1"/>
  <c r="M36" i="1"/>
  <c r="AQ34" i="2" s="1"/>
  <c r="M35" i="1"/>
  <c r="AQ33" i="2" s="1"/>
  <c r="M34" i="1"/>
  <c r="I12" i="1"/>
  <c r="I11" i="1"/>
  <c r="AM9" i="2" s="1"/>
  <c r="I10" i="1"/>
  <c r="AM8" i="2" s="1"/>
  <c r="I9" i="1"/>
  <c r="AM7" i="2" s="1"/>
  <c r="G12" i="1"/>
  <c r="AK10" i="2" s="1"/>
  <c r="G11" i="1"/>
  <c r="AK9" i="2" s="1"/>
  <c r="G10" i="1"/>
  <c r="AK8" i="2" s="1"/>
  <c r="G9" i="1"/>
  <c r="E12" i="1"/>
  <c r="E11" i="1"/>
  <c r="E10" i="1"/>
  <c r="E9" i="1"/>
  <c r="AI7" i="2" s="1"/>
  <c r="C12" i="1"/>
  <c r="C11" i="1"/>
  <c r="C10" i="1"/>
  <c r="C9" i="1"/>
  <c r="A12" i="1"/>
  <c r="AE10" i="2" s="1"/>
  <c r="A11" i="1"/>
  <c r="AE9" i="2" s="1"/>
  <c r="A10" i="1"/>
  <c r="AE8" i="2" s="1"/>
  <c r="A9" i="1"/>
  <c r="M37" i="13"/>
  <c r="M36" i="13"/>
  <c r="AB34" i="2" s="1"/>
  <c r="M35" i="13"/>
  <c r="AB33" i="2" s="1"/>
  <c r="M34" i="13"/>
  <c r="AB32" i="2" s="1"/>
  <c r="K37" i="13"/>
  <c r="Z35" i="2" s="1"/>
  <c r="K36" i="13"/>
  <c r="Z34" i="2" s="1"/>
  <c r="K35" i="13"/>
  <c r="K34" i="13"/>
  <c r="Z32" i="2" s="1"/>
  <c r="I37" i="13"/>
  <c r="X35" i="2" s="1"/>
  <c r="I36" i="13"/>
  <c r="X34" i="2" s="1"/>
  <c r="I35" i="13"/>
  <c r="X33" i="2" s="1"/>
  <c r="I34" i="13"/>
  <c r="X32" i="2" s="1"/>
  <c r="G37" i="13"/>
  <c r="G36" i="13"/>
  <c r="V34" i="2" s="1"/>
  <c r="G35" i="13"/>
  <c r="V33" i="2" s="1"/>
  <c r="G34" i="13"/>
  <c r="V32" i="2" s="1"/>
  <c r="E37" i="13"/>
  <c r="T35" i="2" s="1"/>
  <c r="E36" i="13"/>
  <c r="T34" i="2" s="1"/>
  <c r="E35" i="13"/>
  <c r="E34" i="13"/>
  <c r="T32" i="2" s="1"/>
  <c r="C37" i="13"/>
  <c r="R35" i="2" s="1"/>
  <c r="C36" i="13"/>
  <c r="R34" i="2" s="1"/>
  <c r="C35" i="13"/>
  <c r="C34" i="13"/>
  <c r="R32" i="2" s="1"/>
  <c r="A37" i="13"/>
  <c r="A36" i="13"/>
  <c r="A35" i="13"/>
  <c r="P33" i="2" s="1"/>
  <c r="A34" i="13"/>
  <c r="M32" i="13"/>
  <c r="AB30" i="2" s="1"/>
  <c r="M31" i="13"/>
  <c r="AB29" i="2" s="1"/>
  <c r="M30" i="13"/>
  <c r="AB28" i="2" s="1"/>
  <c r="M29" i="13"/>
  <c r="K32" i="13"/>
  <c r="Z30" i="2" s="1"/>
  <c r="K31" i="13"/>
  <c r="Z29" i="2" s="1"/>
  <c r="K30" i="13"/>
  <c r="K29" i="13"/>
  <c r="Z27" i="2" s="1"/>
  <c r="M9" i="13"/>
  <c r="M10" i="13"/>
  <c r="AB8" i="2" s="1"/>
  <c r="M11" i="13"/>
  <c r="AB9" i="2" s="1"/>
  <c r="M12" i="13"/>
  <c r="AB10" i="2" s="1"/>
  <c r="K12" i="6"/>
  <c r="K10" i="2" s="1"/>
  <c r="K11" i="6"/>
  <c r="K10" i="6"/>
  <c r="K9" i="6"/>
  <c r="K7" i="2" s="1"/>
  <c r="I12" i="6"/>
  <c r="I10" i="2" s="1"/>
  <c r="I11" i="6"/>
  <c r="I9" i="2" s="1"/>
  <c r="I10" i="6"/>
  <c r="I8" i="2" s="1"/>
  <c r="I9" i="6"/>
  <c r="I7" i="2" s="1"/>
  <c r="G12" i="6"/>
  <c r="G10" i="2" s="1"/>
  <c r="G11" i="6"/>
  <c r="G9" i="2" s="1"/>
  <c r="G10" i="6"/>
  <c r="G8" i="2" s="1"/>
  <c r="G9" i="6"/>
  <c r="E12" i="6"/>
  <c r="E10" i="2" s="1"/>
  <c r="E11" i="6"/>
  <c r="E9" i="2" s="1"/>
  <c r="E10" i="6"/>
  <c r="E8" i="2" s="1"/>
  <c r="E9" i="6"/>
  <c r="E7" i="2" s="1"/>
  <c r="C10" i="6"/>
  <c r="C8" i="2" s="1"/>
  <c r="C9" i="6"/>
  <c r="C7" i="2" s="1"/>
  <c r="A12" i="6"/>
  <c r="A10" i="2" s="1"/>
  <c r="A11" i="6"/>
  <c r="A9" i="2" s="1"/>
  <c r="A10" i="6"/>
  <c r="A8" i="2" s="1"/>
  <c r="A9" i="6"/>
  <c r="A7" i="2" s="1"/>
  <c r="M37" i="6"/>
  <c r="M35" i="2" s="1"/>
  <c r="M36" i="6"/>
  <c r="M34" i="2" s="1"/>
  <c r="M35" i="6"/>
  <c r="M33" i="2" s="1"/>
  <c r="M34" i="6"/>
  <c r="M32" i="2" s="1"/>
  <c r="K37" i="6"/>
  <c r="K35" i="2" s="1"/>
  <c r="K36" i="6"/>
  <c r="K34" i="2" s="1"/>
  <c r="K35" i="6"/>
  <c r="K33" i="2" s="1"/>
  <c r="K34" i="6"/>
  <c r="K32" i="2" s="1"/>
  <c r="I37" i="6"/>
  <c r="I35" i="2" s="1"/>
  <c r="I36" i="6"/>
  <c r="I34" i="2" s="1"/>
  <c r="I35" i="6"/>
  <c r="I33" i="2" s="1"/>
  <c r="I34" i="6"/>
  <c r="I32" i="2" s="1"/>
  <c r="G37" i="6"/>
  <c r="G35" i="2" s="1"/>
  <c r="G36" i="6"/>
  <c r="G34" i="2" s="1"/>
  <c r="G35" i="6"/>
  <c r="G34" i="6"/>
  <c r="G32" i="2" s="1"/>
  <c r="E37" i="6"/>
  <c r="E35" i="2" s="1"/>
  <c r="E36" i="6"/>
  <c r="E34" i="2" s="1"/>
  <c r="E35" i="6"/>
  <c r="E33" i="2" s="1"/>
  <c r="E34" i="6"/>
  <c r="E32" i="2" s="1"/>
  <c r="AE104" i="2"/>
  <c r="AF104" i="2"/>
  <c r="AG104" i="2"/>
  <c r="AH104" i="2"/>
  <c r="AI104" i="2"/>
  <c r="AJ104" i="2"/>
  <c r="AK104" i="2"/>
  <c r="AL104" i="2"/>
  <c r="AM104" i="2"/>
  <c r="AN104" i="2"/>
  <c r="AO104" i="2"/>
  <c r="AP104" i="2"/>
  <c r="AQ104" i="2"/>
  <c r="AR104" i="2"/>
  <c r="AE105" i="2"/>
  <c r="AG105" i="2"/>
  <c r="AI105" i="2"/>
  <c r="AJ105" i="2"/>
  <c r="AK105" i="2"/>
  <c r="AL105" i="2"/>
  <c r="AM105" i="2"/>
  <c r="AN105" i="2"/>
  <c r="AO105" i="2"/>
  <c r="AQ105" i="2"/>
  <c r="AF106" i="2"/>
  <c r="AH106" i="2"/>
  <c r="AJ106" i="2"/>
  <c r="AL106" i="2"/>
  <c r="AN106" i="2"/>
  <c r="AP106" i="2"/>
  <c r="AR106" i="2"/>
  <c r="AF107" i="2"/>
  <c r="AH107" i="2"/>
  <c r="AJ107" i="2"/>
  <c r="AL107" i="2"/>
  <c r="AN107" i="2"/>
  <c r="AP107" i="2"/>
  <c r="AR107" i="2"/>
  <c r="AF108" i="2"/>
  <c r="AH108" i="2"/>
  <c r="AJ108" i="2"/>
  <c r="AL108" i="2"/>
  <c r="AN108" i="2"/>
  <c r="AP108" i="2"/>
  <c r="AR108" i="2"/>
  <c r="AF109" i="2"/>
  <c r="AH109" i="2"/>
  <c r="AJ109" i="2"/>
  <c r="AL109" i="2"/>
  <c r="AN109" i="2"/>
  <c r="AP109" i="2"/>
  <c r="AR109" i="2"/>
  <c r="AE110" i="2"/>
  <c r="AG110" i="2"/>
  <c r="AI110" i="2"/>
  <c r="AK110" i="2"/>
  <c r="AM110" i="2"/>
  <c r="AO110" i="2"/>
  <c r="AQ110" i="2"/>
  <c r="AF111" i="2"/>
  <c r="AH111" i="2"/>
  <c r="AJ111" i="2"/>
  <c r="AL111" i="2"/>
  <c r="AN111" i="2"/>
  <c r="AP111" i="2"/>
  <c r="AR111" i="2"/>
  <c r="AF112" i="2"/>
  <c r="AH112" i="2"/>
  <c r="AJ112" i="2"/>
  <c r="AL112" i="2"/>
  <c r="AN112" i="2"/>
  <c r="AP112" i="2"/>
  <c r="AQ112" i="2"/>
  <c r="AR112" i="2"/>
  <c r="AF113" i="2"/>
  <c r="AH113" i="2"/>
  <c r="AJ113" i="2"/>
  <c r="AL113" i="2"/>
  <c r="AN113" i="2"/>
  <c r="AP113" i="2"/>
  <c r="AR113" i="2"/>
  <c r="AF114" i="2"/>
  <c r="AH114" i="2"/>
  <c r="AJ114" i="2"/>
  <c r="AL114" i="2"/>
  <c r="AN114" i="2"/>
  <c r="AP114" i="2"/>
  <c r="AR114" i="2"/>
  <c r="AE115" i="2"/>
  <c r="AG115" i="2"/>
  <c r="AI115" i="2"/>
  <c r="AK115" i="2"/>
  <c r="AM115" i="2"/>
  <c r="AO115" i="2"/>
  <c r="AQ115" i="2"/>
  <c r="AF116" i="2"/>
  <c r="AH116" i="2"/>
  <c r="AJ116" i="2"/>
  <c r="AL116" i="2"/>
  <c r="AN116" i="2"/>
  <c r="AP116" i="2"/>
  <c r="AR116" i="2"/>
  <c r="AF117" i="2"/>
  <c r="AH117" i="2"/>
  <c r="AJ117" i="2"/>
  <c r="AL117" i="2"/>
  <c r="AN117" i="2"/>
  <c r="AP117" i="2"/>
  <c r="AR117" i="2"/>
  <c r="AF118" i="2"/>
  <c r="AH118" i="2"/>
  <c r="AJ118" i="2"/>
  <c r="AL118" i="2"/>
  <c r="AN118" i="2"/>
  <c r="AP118" i="2"/>
  <c r="AR118" i="2"/>
  <c r="AF119" i="2"/>
  <c r="AH119" i="2"/>
  <c r="AJ119" i="2"/>
  <c r="AL119" i="2"/>
  <c r="AN119" i="2"/>
  <c r="AP119" i="2"/>
  <c r="AR119" i="2"/>
  <c r="AE120" i="2"/>
  <c r="AG120" i="2"/>
  <c r="AI120" i="2"/>
  <c r="AK120" i="2"/>
  <c r="AM120" i="2"/>
  <c r="AO120" i="2"/>
  <c r="AQ120" i="2"/>
  <c r="AF121" i="2"/>
  <c r="AH121" i="2"/>
  <c r="AJ121" i="2"/>
  <c r="AL121" i="2"/>
  <c r="AN121" i="2"/>
  <c r="AP121" i="2"/>
  <c r="AR121" i="2"/>
  <c r="AF122" i="2"/>
  <c r="AH122" i="2"/>
  <c r="AJ122" i="2"/>
  <c r="AL122" i="2"/>
  <c r="AN122" i="2"/>
  <c r="AP122" i="2"/>
  <c r="AR122" i="2"/>
  <c r="AF123" i="2"/>
  <c r="AH123" i="2"/>
  <c r="AJ123" i="2"/>
  <c r="AL123" i="2"/>
  <c r="AN123" i="2"/>
  <c r="AP123" i="2"/>
  <c r="AR123" i="2"/>
  <c r="AF124" i="2"/>
  <c r="AH124" i="2"/>
  <c r="AJ124" i="2"/>
  <c r="AL124" i="2"/>
  <c r="AN124" i="2"/>
  <c r="AP124" i="2"/>
  <c r="AR124" i="2"/>
  <c r="AE125" i="2"/>
  <c r="AG125" i="2"/>
  <c r="AI125" i="2"/>
  <c r="AK125" i="2"/>
  <c r="AM125" i="2"/>
  <c r="AO125" i="2"/>
  <c r="AQ125" i="2"/>
  <c r="AF126" i="2"/>
  <c r="AH126" i="2"/>
  <c r="AJ126" i="2"/>
  <c r="AL126" i="2"/>
  <c r="AN126" i="2"/>
  <c r="AP126" i="2"/>
  <c r="AR126" i="2"/>
  <c r="AF127" i="2"/>
  <c r="AH127" i="2"/>
  <c r="AJ127" i="2"/>
  <c r="AL127" i="2"/>
  <c r="AN127" i="2"/>
  <c r="AP127" i="2"/>
  <c r="AR127" i="2"/>
  <c r="AF128" i="2"/>
  <c r="AH128" i="2"/>
  <c r="AJ128" i="2"/>
  <c r="AL128" i="2"/>
  <c r="AN128" i="2"/>
  <c r="AP128" i="2"/>
  <c r="AR128" i="2"/>
  <c r="AF129" i="2"/>
  <c r="AH129" i="2"/>
  <c r="AJ129" i="2"/>
  <c r="AL129" i="2"/>
  <c r="AN129" i="2"/>
  <c r="AP129" i="2"/>
  <c r="AR129" i="2"/>
  <c r="AE130" i="2"/>
  <c r="AG130" i="2"/>
  <c r="AH130" i="2"/>
  <c r="AI130" i="2"/>
  <c r="AJ130" i="2"/>
  <c r="AK130" i="2"/>
  <c r="AL130" i="2"/>
  <c r="AM130" i="2"/>
  <c r="AN130" i="2"/>
  <c r="AO130" i="2"/>
  <c r="AP130" i="2"/>
  <c r="AQ130" i="2"/>
  <c r="AR130" i="2"/>
  <c r="AF131" i="2"/>
  <c r="AG131" i="2"/>
  <c r="AH131" i="2"/>
  <c r="AJ131" i="2"/>
  <c r="AL131" i="2"/>
  <c r="AN131" i="2"/>
  <c r="AP131" i="2"/>
  <c r="AR131" i="2"/>
  <c r="AF132" i="2"/>
  <c r="AH132" i="2"/>
  <c r="AJ132" i="2"/>
  <c r="AL132" i="2"/>
  <c r="AN132" i="2"/>
  <c r="AO132" i="2"/>
  <c r="AP132" i="2"/>
  <c r="AR132" i="2"/>
  <c r="AF133" i="2"/>
  <c r="AH133" i="2"/>
  <c r="AJ133" i="2"/>
  <c r="AL133" i="2"/>
  <c r="AN133" i="2"/>
  <c r="AO133" i="2"/>
  <c r="AP133" i="2"/>
  <c r="AR133" i="2"/>
  <c r="AF134" i="2"/>
  <c r="AG134" i="2"/>
  <c r="AH134" i="2"/>
  <c r="AJ134" i="2"/>
  <c r="AL134" i="2"/>
  <c r="AN134" i="2"/>
  <c r="AP134" i="2"/>
  <c r="AR134" i="2"/>
  <c r="P104" i="2"/>
  <c r="Q104" i="2"/>
  <c r="R104" i="2"/>
  <c r="S104" i="2"/>
  <c r="T104" i="2"/>
  <c r="U104" i="2"/>
  <c r="V104" i="2"/>
  <c r="W104" i="2"/>
  <c r="X104" i="2"/>
  <c r="Y104" i="2"/>
  <c r="Z104" i="2"/>
  <c r="AA104" i="2"/>
  <c r="AB104" i="2"/>
  <c r="AC104" i="2"/>
  <c r="P105" i="2"/>
  <c r="R105" i="2"/>
  <c r="S105" i="2"/>
  <c r="T105" i="2"/>
  <c r="U105" i="2"/>
  <c r="V105" i="2"/>
  <c r="X105" i="2"/>
  <c r="Z105" i="2"/>
  <c r="AB105" i="2"/>
  <c r="Q106" i="2"/>
  <c r="S106" i="2"/>
  <c r="U106" i="2"/>
  <c r="W106" i="2"/>
  <c r="Y106" i="2"/>
  <c r="AA106" i="2"/>
  <c r="AC106" i="2"/>
  <c r="Q107" i="2"/>
  <c r="S107" i="2"/>
  <c r="U107" i="2"/>
  <c r="W107" i="2"/>
  <c r="Y107" i="2"/>
  <c r="AA107" i="2"/>
  <c r="AC107" i="2"/>
  <c r="Q108" i="2"/>
  <c r="S108" i="2"/>
  <c r="U108" i="2"/>
  <c r="W108" i="2"/>
  <c r="Y108" i="2"/>
  <c r="AA108" i="2"/>
  <c r="AC108" i="2"/>
  <c r="Q109" i="2"/>
  <c r="S109" i="2"/>
  <c r="U109" i="2"/>
  <c r="W109" i="2"/>
  <c r="Y109" i="2"/>
  <c r="AA109" i="2"/>
  <c r="AC109" i="2"/>
  <c r="P110" i="2"/>
  <c r="R110" i="2"/>
  <c r="T110" i="2"/>
  <c r="V110" i="2"/>
  <c r="X110" i="2"/>
  <c r="Z110" i="2"/>
  <c r="AB110" i="2"/>
  <c r="Q111" i="2"/>
  <c r="R111" i="2"/>
  <c r="S111" i="2"/>
  <c r="U111" i="2"/>
  <c r="W111" i="2"/>
  <c r="Y111" i="2"/>
  <c r="AA111" i="2"/>
  <c r="AC111" i="2"/>
  <c r="P112" i="2"/>
  <c r="Q112" i="2"/>
  <c r="S112" i="2"/>
  <c r="U112" i="2"/>
  <c r="W112" i="2"/>
  <c r="Y112" i="2"/>
  <c r="AA112" i="2"/>
  <c r="AB112" i="2"/>
  <c r="AC112" i="2"/>
  <c r="Q113" i="2"/>
  <c r="S113" i="2"/>
  <c r="U113" i="2"/>
  <c r="W113" i="2"/>
  <c r="Y113" i="2"/>
  <c r="Z113" i="2"/>
  <c r="AA113" i="2"/>
  <c r="AC113" i="2"/>
  <c r="Q114" i="2"/>
  <c r="S114" i="2"/>
  <c r="U114" i="2"/>
  <c r="W114" i="2"/>
  <c r="X114" i="2"/>
  <c r="Y114" i="2"/>
  <c r="AA114" i="2"/>
  <c r="AC114" i="2"/>
  <c r="P115" i="2"/>
  <c r="R115" i="2"/>
  <c r="T115" i="2"/>
  <c r="V115" i="2"/>
  <c r="X115" i="2"/>
  <c r="Z115" i="2"/>
  <c r="AB115" i="2"/>
  <c r="P116" i="2"/>
  <c r="Q116" i="2"/>
  <c r="S116" i="2"/>
  <c r="U116" i="2"/>
  <c r="V116" i="2"/>
  <c r="W116" i="2"/>
  <c r="X116" i="2"/>
  <c r="Y116" i="2"/>
  <c r="Z116" i="2"/>
  <c r="AA116" i="2"/>
  <c r="AB116" i="2"/>
  <c r="AC116" i="2"/>
  <c r="Q117" i="2"/>
  <c r="R117" i="2"/>
  <c r="S117" i="2"/>
  <c r="T117" i="2"/>
  <c r="U117" i="2"/>
  <c r="W117" i="2"/>
  <c r="Y117" i="2"/>
  <c r="Z117" i="2"/>
  <c r="AA117" i="2"/>
  <c r="AC117" i="2"/>
  <c r="Q118" i="2"/>
  <c r="R118" i="2"/>
  <c r="S118" i="2"/>
  <c r="T118" i="2"/>
  <c r="U118" i="2"/>
  <c r="V118" i="2"/>
  <c r="W118" i="2"/>
  <c r="X118" i="2"/>
  <c r="Y118" i="2"/>
  <c r="AA118" i="2"/>
  <c r="AB118" i="2"/>
  <c r="AC118" i="2"/>
  <c r="P119" i="2"/>
  <c r="Q119" i="2"/>
  <c r="S119" i="2"/>
  <c r="U119" i="2"/>
  <c r="V119" i="2"/>
  <c r="W119" i="2"/>
  <c r="Y119" i="2"/>
  <c r="AA119" i="2"/>
  <c r="AB119" i="2"/>
  <c r="AC119" i="2"/>
  <c r="P120" i="2"/>
  <c r="R120" i="2"/>
  <c r="T120" i="2"/>
  <c r="V120" i="2"/>
  <c r="X120" i="2"/>
  <c r="Z120" i="2"/>
  <c r="AB120" i="2"/>
  <c r="Q121" i="2"/>
  <c r="S121" i="2"/>
  <c r="U121" i="2"/>
  <c r="W121" i="2"/>
  <c r="X121" i="2"/>
  <c r="Y121" i="2"/>
  <c r="AA121" i="2"/>
  <c r="AC121" i="2"/>
  <c r="Q122" i="2"/>
  <c r="S122" i="2"/>
  <c r="U122" i="2"/>
  <c r="V122" i="2"/>
  <c r="W122" i="2"/>
  <c r="Y122" i="2"/>
  <c r="AA122" i="2"/>
  <c r="AC122" i="2"/>
  <c r="Q123" i="2"/>
  <c r="S123" i="2"/>
  <c r="T123" i="2"/>
  <c r="U123" i="2"/>
  <c r="W123" i="2"/>
  <c r="Y123" i="2"/>
  <c r="AA123" i="2"/>
  <c r="AC123" i="2"/>
  <c r="Q124" i="2"/>
  <c r="R124" i="2"/>
  <c r="S124" i="2"/>
  <c r="U124" i="2"/>
  <c r="W124" i="2"/>
  <c r="Y124" i="2"/>
  <c r="AA124" i="2"/>
  <c r="AC124" i="2"/>
  <c r="P125" i="2"/>
  <c r="R125" i="2"/>
  <c r="T125" i="2"/>
  <c r="V125" i="2"/>
  <c r="X125" i="2"/>
  <c r="Z125" i="2"/>
  <c r="AB125" i="2"/>
  <c r="AC125" i="2"/>
  <c r="Q126" i="2"/>
  <c r="S126" i="2"/>
  <c r="U126" i="2"/>
  <c r="W126" i="2"/>
  <c r="Y126" i="2"/>
  <c r="AA126" i="2"/>
  <c r="AC126" i="2"/>
  <c r="Q127" i="2"/>
  <c r="S127" i="2"/>
  <c r="U127" i="2"/>
  <c r="W127" i="2"/>
  <c r="Y127" i="2"/>
  <c r="AA127" i="2"/>
  <c r="AC127" i="2"/>
  <c r="Q128" i="2"/>
  <c r="S128" i="2"/>
  <c r="U128" i="2"/>
  <c r="W128" i="2"/>
  <c r="Y128" i="2"/>
  <c r="AA128" i="2"/>
  <c r="AC128" i="2"/>
  <c r="Q129" i="2"/>
  <c r="S129" i="2"/>
  <c r="U129" i="2"/>
  <c r="W129" i="2"/>
  <c r="Y129" i="2"/>
  <c r="AA129" i="2"/>
  <c r="AC129" i="2"/>
  <c r="P130" i="2"/>
  <c r="Q130" i="2"/>
  <c r="R130" i="2"/>
  <c r="S130" i="2"/>
  <c r="T130" i="2"/>
  <c r="U130" i="2"/>
  <c r="V130" i="2"/>
  <c r="W130" i="2"/>
  <c r="X130" i="2"/>
  <c r="Y130" i="2"/>
  <c r="Z130" i="2"/>
  <c r="AA130" i="2"/>
  <c r="AB130" i="2"/>
  <c r="AC130" i="2"/>
  <c r="Q131" i="2"/>
  <c r="S131" i="2"/>
  <c r="U131" i="2"/>
  <c r="W131" i="2"/>
  <c r="Y131" i="2"/>
  <c r="AA131" i="2"/>
  <c r="AB131" i="2"/>
  <c r="AC131" i="2"/>
  <c r="P132" i="2"/>
  <c r="Q132" i="2"/>
  <c r="S132" i="2"/>
  <c r="U132" i="2"/>
  <c r="W132" i="2"/>
  <c r="Y132" i="2"/>
  <c r="AA132" i="2"/>
  <c r="AC132" i="2"/>
  <c r="P133" i="2"/>
  <c r="Q133" i="2"/>
  <c r="R133" i="2"/>
  <c r="S133" i="2"/>
  <c r="U133" i="2"/>
  <c r="W133" i="2"/>
  <c r="Y133" i="2"/>
  <c r="AA133" i="2"/>
  <c r="AB133" i="2"/>
  <c r="AC133" i="2"/>
  <c r="Q134" i="2"/>
  <c r="R134" i="2"/>
  <c r="S134" i="2"/>
  <c r="T134" i="2"/>
  <c r="U134" i="2"/>
  <c r="W134" i="2"/>
  <c r="Y134" i="2"/>
  <c r="AA134" i="2"/>
  <c r="AB134" i="2"/>
  <c r="AC134" i="2"/>
  <c r="A104" i="2"/>
  <c r="B104" i="2"/>
  <c r="C104" i="2"/>
  <c r="D104" i="2"/>
  <c r="E104" i="2"/>
  <c r="F104" i="2"/>
  <c r="G104" i="2"/>
  <c r="H104" i="2"/>
  <c r="I104" i="2"/>
  <c r="J104" i="2"/>
  <c r="K104" i="2"/>
  <c r="L104" i="2"/>
  <c r="M104" i="2"/>
  <c r="N104" i="2"/>
  <c r="A105" i="2"/>
  <c r="B105" i="2"/>
  <c r="C105" i="2"/>
  <c r="D105" i="2"/>
  <c r="E105" i="2"/>
  <c r="G105" i="2"/>
  <c r="I105" i="2"/>
  <c r="K105" i="2"/>
  <c r="M105" i="2"/>
  <c r="B106" i="2"/>
  <c r="D106" i="2"/>
  <c r="F106" i="2"/>
  <c r="H106" i="2"/>
  <c r="J106" i="2"/>
  <c r="L106" i="2"/>
  <c r="N106" i="2"/>
  <c r="B107" i="2"/>
  <c r="D107" i="2"/>
  <c r="F107" i="2"/>
  <c r="H107" i="2"/>
  <c r="J107" i="2"/>
  <c r="L107" i="2"/>
  <c r="N107" i="2"/>
  <c r="B108" i="2"/>
  <c r="D108" i="2"/>
  <c r="F108" i="2"/>
  <c r="H108" i="2"/>
  <c r="J108" i="2"/>
  <c r="L108" i="2"/>
  <c r="N108" i="2"/>
  <c r="B109" i="2"/>
  <c r="D109" i="2"/>
  <c r="F109" i="2"/>
  <c r="H109" i="2"/>
  <c r="J109" i="2"/>
  <c r="L109" i="2"/>
  <c r="N109" i="2"/>
  <c r="A110" i="2"/>
  <c r="C110" i="2"/>
  <c r="E110" i="2"/>
  <c r="G110" i="2"/>
  <c r="I110" i="2"/>
  <c r="K110" i="2"/>
  <c r="M110" i="2"/>
  <c r="B111" i="2"/>
  <c r="C111" i="2"/>
  <c r="D111" i="2"/>
  <c r="F111" i="2"/>
  <c r="G111" i="2"/>
  <c r="H111" i="2"/>
  <c r="J111" i="2"/>
  <c r="K111" i="2"/>
  <c r="L111" i="2"/>
  <c r="N111" i="2"/>
  <c r="A112" i="2"/>
  <c r="B112" i="2"/>
  <c r="D112" i="2"/>
  <c r="E112" i="2"/>
  <c r="F112" i="2"/>
  <c r="H112" i="2"/>
  <c r="I112" i="2"/>
  <c r="J112" i="2"/>
  <c r="L112" i="2"/>
  <c r="M112" i="2"/>
  <c r="N112" i="2"/>
  <c r="B113" i="2"/>
  <c r="C113" i="2"/>
  <c r="D113" i="2"/>
  <c r="F113" i="2"/>
  <c r="G113" i="2"/>
  <c r="H113" i="2"/>
  <c r="J113" i="2"/>
  <c r="K113" i="2"/>
  <c r="L113" i="2"/>
  <c r="N113" i="2"/>
  <c r="A114" i="2"/>
  <c r="B114" i="2"/>
  <c r="D114" i="2"/>
  <c r="E114" i="2"/>
  <c r="F114" i="2"/>
  <c r="H114" i="2"/>
  <c r="I114" i="2"/>
  <c r="J114" i="2"/>
  <c r="L114" i="2"/>
  <c r="M114" i="2"/>
  <c r="N114" i="2"/>
  <c r="A115" i="2"/>
  <c r="C115" i="2"/>
  <c r="E115" i="2"/>
  <c r="G115" i="2"/>
  <c r="I115" i="2"/>
  <c r="K115" i="2"/>
  <c r="M115" i="2"/>
  <c r="B116" i="2"/>
  <c r="C116" i="2"/>
  <c r="D116" i="2"/>
  <c r="F116" i="2"/>
  <c r="H116" i="2"/>
  <c r="J116" i="2"/>
  <c r="L116" i="2"/>
  <c r="N116" i="2"/>
  <c r="A117" i="2"/>
  <c r="B117" i="2"/>
  <c r="D117" i="2"/>
  <c r="F117" i="2"/>
  <c r="H117" i="2"/>
  <c r="J117" i="2"/>
  <c r="L117" i="2"/>
  <c r="M117" i="2"/>
  <c r="N117" i="2"/>
  <c r="B118" i="2"/>
  <c r="D118" i="2"/>
  <c r="F118" i="2"/>
  <c r="H118" i="2"/>
  <c r="J118" i="2"/>
  <c r="K118" i="2"/>
  <c r="L118" i="2"/>
  <c r="N118" i="2"/>
  <c r="B119" i="2"/>
  <c r="D119" i="2"/>
  <c r="F119" i="2"/>
  <c r="H119" i="2"/>
  <c r="I119" i="2"/>
  <c r="J119" i="2"/>
  <c r="L119" i="2"/>
  <c r="N119" i="2"/>
  <c r="A120" i="2"/>
  <c r="C120" i="2"/>
  <c r="E120" i="2"/>
  <c r="G120" i="2"/>
  <c r="I120" i="2"/>
  <c r="K120" i="2"/>
  <c r="M120" i="2"/>
  <c r="B121" i="2"/>
  <c r="D121" i="2"/>
  <c r="E121" i="2"/>
  <c r="F121" i="2"/>
  <c r="H121" i="2"/>
  <c r="J121" i="2"/>
  <c r="L121" i="2"/>
  <c r="M121" i="2"/>
  <c r="N121" i="2"/>
  <c r="B122" i="2"/>
  <c r="D122" i="2"/>
  <c r="F122" i="2"/>
  <c r="G122" i="2"/>
  <c r="H122" i="2"/>
  <c r="J122" i="2"/>
  <c r="L122" i="2"/>
  <c r="N122" i="2"/>
  <c r="A123" i="2"/>
  <c r="B123" i="2"/>
  <c r="D123" i="2"/>
  <c r="F123" i="2"/>
  <c r="H123" i="2"/>
  <c r="I123" i="2"/>
  <c r="J123" i="2"/>
  <c r="L123" i="2"/>
  <c r="N123" i="2"/>
  <c r="B124" i="2"/>
  <c r="C124" i="2"/>
  <c r="D124" i="2"/>
  <c r="F124" i="2"/>
  <c r="H124" i="2"/>
  <c r="J124" i="2"/>
  <c r="K124" i="2"/>
  <c r="L124" i="2"/>
  <c r="N124" i="2"/>
  <c r="A125" i="2"/>
  <c r="C125" i="2"/>
  <c r="E125" i="2"/>
  <c r="G125" i="2"/>
  <c r="H125" i="2"/>
  <c r="I125" i="2"/>
  <c r="J125" i="2"/>
  <c r="K125" i="2"/>
  <c r="L125" i="2"/>
  <c r="M125" i="2"/>
  <c r="N125" i="2"/>
  <c r="B126" i="2"/>
  <c r="D126" i="2"/>
  <c r="F126" i="2"/>
  <c r="G126" i="2"/>
  <c r="H126" i="2"/>
  <c r="I126" i="2"/>
  <c r="J126" i="2"/>
  <c r="L126" i="2"/>
  <c r="N126" i="2"/>
  <c r="B127" i="2"/>
  <c r="D127" i="2"/>
  <c r="F127" i="2"/>
  <c r="G127" i="2"/>
  <c r="H127" i="2"/>
  <c r="I127" i="2"/>
  <c r="J127" i="2"/>
  <c r="L127" i="2"/>
  <c r="M127" i="2"/>
  <c r="N127" i="2"/>
  <c r="B128" i="2"/>
  <c r="D128" i="2"/>
  <c r="F128" i="2"/>
  <c r="H128" i="2"/>
  <c r="I128" i="2"/>
  <c r="J128" i="2"/>
  <c r="L128" i="2"/>
  <c r="M128" i="2"/>
  <c r="N128" i="2"/>
  <c r="B129" i="2"/>
  <c r="D129" i="2"/>
  <c r="F129" i="2"/>
  <c r="G129" i="2"/>
  <c r="H129" i="2"/>
  <c r="I129" i="2"/>
  <c r="J129" i="2"/>
  <c r="L129" i="2"/>
  <c r="M129" i="2"/>
  <c r="N129" i="2"/>
  <c r="A130" i="2"/>
  <c r="B130" i="2"/>
  <c r="C130" i="2"/>
  <c r="D130" i="2"/>
  <c r="E130" i="2"/>
  <c r="F130" i="2"/>
  <c r="G130" i="2"/>
  <c r="H130" i="2"/>
  <c r="I130" i="2"/>
  <c r="J130" i="2"/>
  <c r="K130" i="2"/>
  <c r="L130" i="2"/>
  <c r="M130" i="2"/>
  <c r="N130" i="2"/>
  <c r="B131" i="2"/>
  <c r="C131" i="2"/>
  <c r="D131" i="2"/>
  <c r="E131" i="2"/>
  <c r="F131" i="2"/>
  <c r="H131" i="2"/>
  <c r="J131" i="2"/>
  <c r="L131" i="2"/>
  <c r="N131" i="2"/>
  <c r="B132" i="2"/>
  <c r="C132" i="2"/>
  <c r="D132" i="2"/>
  <c r="E132" i="2"/>
  <c r="F132" i="2"/>
  <c r="H132" i="2"/>
  <c r="I132" i="2"/>
  <c r="J132" i="2"/>
  <c r="L132" i="2"/>
  <c r="M132" i="2"/>
  <c r="N132" i="2"/>
  <c r="A133" i="2"/>
  <c r="B133" i="2"/>
  <c r="C133" i="2"/>
  <c r="D133" i="2"/>
  <c r="F133" i="2"/>
  <c r="G133" i="2"/>
  <c r="H133" i="2"/>
  <c r="J133" i="2"/>
  <c r="L133" i="2"/>
  <c r="M133" i="2"/>
  <c r="N133" i="2"/>
  <c r="A134" i="2"/>
  <c r="B134" i="2"/>
  <c r="D134" i="2"/>
  <c r="E134" i="2"/>
  <c r="F134" i="2"/>
  <c r="H134" i="2"/>
  <c r="I134" i="2"/>
  <c r="J134" i="2"/>
  <c r="L134" i="2"/>
  <c r="M134" i="2"/>
  <c r="N134" i="2"/>
  <c r="AE71" i="2"/>
  <c r="AF71" i="2"/>
  <c r="AG71" i="2"/>
  <c r="AH71" i="2"/>
  <c r="AI71" i="2"/>
  <c r="AJ71" i="2"/>
  <c r="AK71" i="2"/>
  <c r="AL71" i="2"/>
  <c r="AM71" i="2"/>
  <c r="AN71" i="2"/>
  <c r="AO71" i="2"/>
  <c r="AP71" i="2"/>
  <c r="AQ71" i="2"/>
  <c r="AR71" i="2"/>
  <c r="AE72" i="2"/>
  <c r="AF72" i="2"/>
  <c r="AG72" i="2"/>
  <c r="AH72" i="2"/>
  <c r="AI72" i="2"/>
  <c r="AJ72" i="2"/>
  <c r="AK72" i="2"/>
  <c r="AL72" i="2"/>
  <c r="AM72" i="2"/>
  <c r="AN72" i="2"/>
  <c r="AO72" i="2"/>
  <c r="AQ72" i="2"/>
  <c r="AF73" i="2"/>
  <c r="AG73" i="2"/>
  <c r="AH73" i="2"/>
  <c r="AJ73" i="2"/>
  <c r="AL73" i="2"/>
  <c r="AM73" i="2"/>
  <c r="AN73" i="2"/>
  <c r="AP73" i="2"/>
  <c r="AR73" i="2"/>
  <c r="AE74" i="2"/>
  <c r="AF74" i="2"/>
  <c r="AG74" i="2"/>
  <c r="AH74" i="2"/>
  <c r="AJ74" i="2"/>
  <c r="AK74" i="2"/>
  <c r="AL74" i="2"/>
  <c r="AN74" i="2"/>
  <c r="AP74" i="2"/>
  <c r="AR74" i="2"/>
  <c r="AE75" i="2"/>
  <c r="AF75" i="2"/>
  <c r="AG75" i="2"/>
  <c r="AH75" i="2"/>
  <c r="AJ75" i="2"/>
  <c r="AL75" i="2"/>
  <c r="AN75" i="2"/>
  <c r="AP75" i="2"/>
  <c r="AR75" i="2"/>
  <c r="AE76" i="2"/>
  <c r="AF76" i="2"/>
  <c r="AG76" i="2"/>
  <c r="AH76" i="2"/>
  <c r="AJ76" i="2"/>
  <c r="AL76" i="2"/>
  <c r="AN76" i="2"/>
  <c r="AP76" i="2"/>
  <c r="AR76" i="2"/>
  <c r="AE77" i="2"/>
  <c r="AG77" i="2"/>
  <c r="AI77" i="2"/>
  <c r="AK77" i="2"/>
  <c r="AM77" i="2"/>
  <c r="AO77" i="2"/>
  <c r="AQ77" i="2"/>
  <c r="AE78" i="2"/>
  <c r="AF78" i="2"/>
  <c r="AG78" i="2"/>
  <c r="AH78" i="2"/>
  <c r="AJ78" i="2"/>
  <c r="AL78" i="2"/>
  <c r="AN78" i="2"/>
  <c r="AP78" i="2"/>
  <c r="AQ78" i="2"/>
  <c r="AR78" i="2"/>
  <c r="AF79" i="2"/>
  <c r="AH79" i="2"/>
  <c r="AJ79" i="2"/>
  <c r="AL79" i="2"/>
  <c r="AN79" i="2"/>
  <c r="AO79" i="2"/>
  <c r="AP79" i="2"/>
  <c r="AQ79" i="2"/>
  <c r="AR79" i="2"/>
  <c r="AF80" i="2"/>
  <c r="AH80" i="2"/>
  <c r="AJ80" i="2"/>
  <c r="AL80" i="2"/>
  <c r="AM80" i="2"/>
  <c r="AN80" i="2"/>
  <c r="AP80" i="2"/>
  <c r="AR80" i="2"/>
  <c r="AF81" i="2"/>
  <c r="AH81" i="2"/>
  <c r="AJ81" i="2"/>
  <c r="AK81" i="2"/>
  <c r="AL81" i="2"/>
  <c r="AM81" i="2"/>
  <c r="AN81" i="2"/>
  <c r="AP81" i="2"/>
  <c r="AR81" i="2"/>
  <c r="AE82" i="2"/>
  <c r="AG82" i="2"/>
  <c r="AI82" i="2"/>
  <c r="AK82" i="2"/>
  <c r="AM82" i="2"/>
  <c r="AO82" i="2"/>
  <c r="AQ82" i="2"/>
  <c r="AE83" i="2"/>
  <c r="AF83" i="2"/>
  <c r="AH83" i="2"/>
  <c r="AI83" i="2"/>
  <c r="AJ83" i="2"/>
  <c r="AL83" i="2"/>
  <c r="AN83" i="2"/>
  <c r="AP83" i="2"/>
  <c r="AR83" i="2"/>
  <c r="AE84" i="2"/>
  <c r="AF84" i="2"/>
  <c r="AG84" i="2"/>
  <c r="AH84" i="2"/>
  <c r="AJ84" i="2"/>
  <c r="AL84" i="2"/>
  <c r="AN84" i="2"/>
  <c r="AO84" i="2"/>
  <c r="AP84" i="2"/>
  <c r="AR84" i="2"/>
  <c r="AE85" i="2"/>
  <c r="AF85" i="2"/>
  <c r="AH85" i="2"/>
  <c r="AJ85" i="2"/>
  <c r="AL85" i="2"/>
  <c r="AN85" i="2"/>
  <c r="AO85" i="2"/>
  <c r="AP85" i="2"/>
  <c r="AQ85" i="2"/>
  <c r="AR85" i="2"/>
  <c r="AF86" i="2"/>
  <c r="AH86" i="2"/>
  <c r="AJ86" i="2"/>
  <c r="AK86" i="2"/>
  <c r="AL86" i="2"/>
  <c r="AN86" i="2"/>
  <c r="AO86" i="2"/>
  <c r="AP86" i="2"/>
  <c r="AR86" i="2"/>
  <c r="AE87" i="2"/>
  <c r="AG87" i="2"/>
  <c r="AI87" i="2"/>
  <c r="AK87" i="2"/>
  <c r="AM87" i="2"/>
  <c r="AO87" i="2"/>
  <c r="AQ87" i="2"/>
  <c r="AF88" i="2"/>
  <c r="AH88" i="2"/>
  <c r="AJ88" i="2"/>
  <c r="AK88" i="2"/>
  <c r="AL88" i="2"/>
  <c r="AM88" i="2"/>
  <c r="AN88" i="2"/>
  <c r="AP88" i="2"/>
  <c r="AR88" i="2"/>
  <c r="AF89" i="2"/>
  <c r="AH89" i="2"/>
  <c r="AJ89" i="2"/>
  <c r="AK89" i="2"/>
  <c r="AL89" i="2"/>
  <c r="AN89" i="2"/>
  <c r="AP89" i="2"/>
  <c r="AR89" i="2"/>
  <c r="AF90" i="2"/>
  <c r="AG90" i="2"/>
  <c r="AH90" i="2"/>
  <c r="AI90" i="2"/>
  <c r="AJ90" i="2"/>
  <c r="AL90" i="2"/>
  <c r="AN90" i="2"/>
  <c r="AP90" i="2"/>
  <c r="AR90" i="2"/>
  <c r="AF91" i="2"/>
  <c r="AG91" i="2"/>
  <c r="AH91" i="2"/>
  <c r="AJ91" i="2"/>
  <c r="AL91" i="2"/>
  <c r="AN91" i="2"/>
  <c r="AP91" i="2"/>
  <c r="AQ91" i="2"/>
  <c r="AR91" i="2"/>
  <c r="AE92" i="2"/>
  <c r="AG92" i="2"/>
  <c r="AI92" i="2"/>
  <c r="AK92" i="2"/>
  <c r="AM92" i="2"/>
  <c r="AO92" i="2"/>
  <c r="AQ92" i="2"/>
  <c r="AF93" i="2"/>
  <c r="AH93" i="2"/>
  <c r="AJ93" i="2"/>
  <c r="AL93" i="2"/>
  <c r="AN93" i="2"/>
  <c r="AP93" i="2"/>
  <c r="AR93" i="2"/>
  <c r="AF94" i="2"/>
  <c r="AH94" i="2"/>
  <c r="AJ94" i="2"/>
  <c r="AL94" i="2"/>
  <c r="AN94" i="2"/>
  <c r="AP94" i="2"/>
  <c r="AR94" i="2"/>
  <c r="AF95" i="2"/>
  <c r="AH95" i="2"/>
  <c r="AJ95" i="2"/>
  <c r="AL95" i="2"/>
  <c r="AN95" i="2"/>
  <c r="AP95" i="2"/>
  <c r="AR95" i="2"/>
  <c r="AF96" i="2"/>
  <c r="AH96" i="2"/>
  <c r="AJ96" i="2"/>
  <c r="AL96" i="2"/>
  <c r="AN96" i="2"/>
  <c r="AP96" i="2"/>
  <c r="AR96" i="2"/>
  <c r="AE97" i="2"/>
  <c r="AF97" i="2"/>
  <c r="AG97" i="2"/>
  <c r="AH97" i="2"/>
  <c r="AI97" i="2"/>
  <c r="AJ97" i="2"/>
  <c r="AK97" i="2"/>
  <c r="AL97" i="2"/>
  <c r="AM97" i="2"/>
  <c r="AN97" i="2"/>
  <c r="AO97" i="2"/>
  <c r="AP97" i="2"/>
  <c r="AQ97" i="2"/>
  <c r="AR97" i="2"/>
  <c r="AF98" i="2"/>
  <c r="AH98" i="2"/>
  <c r="AI98" i="2"/>
  <c r="AJ98" i="2"/>
  <c r="AK98" i="2"/>
  <c r="AL98" i="2"/>
  <c r="AM98" i="2"/>
  <c r="AN98" i="2"/>
  <c r="AP98" i="2"/>
  <c r="AQ98" i="2"/>
  <c r="AR98" i="2"/>
  <c r="AF99" i="2"/>
  <c r="AH99" i="2"/>
  <c r="AI99" i="2"/>
  <c r="AJ99" i="2"/>
  <c r="AK99" i="2"/>
  <c r="AL99" i="2"/>
  <c r="AN99" i="2"/>
  <c r="AP99" i="2"/>
  <c r="AR99" i="2"/>
  <c r="AF100" i="2"/>
  <c r="AH100" i="2"/>
  <c r="AJ100" i="2"/>
  <c r="AL100" i="2"/>
  <c r="AN100" i="2"/>
  <c r="AP100" i="2"/>
  <c r="AQ100" i="2"/>
  <c r="AR100" i="2"/>
  <c r="AF101" i="2"/>
  <c r="AH101" i="2"/>
  <c r="AJ101" i="2"/>
  <c r="AK101" i="2"/>
  <c r="AL101" i="2"/>
  <c r="AN101" i="2"/>
  <c r="AO101" i="2"/>
  <c r="AP101" i="2"/>
  <c r="AR101" i="2"/>
  <c r="P71" i="2"/>
  <c r="Q71" i="2"/>
  <c r="R71" i="2"/>
  <c r="S71" i="2"/>
  <c r="T71" i="2"/>
  <c r="U71" i="2"/>
  <c r="V71" i="2"/>
  <c r="W71" i="2"/>
  <c r="X71" i="2"/>
  <c r="Y71" i="2"/>
  <c r="Z71" i="2"/>
  <c r="AA71" i="2"/>
  <c r="AB71" i="2"/>
  <c r="AC71" i="2"/>
  <c r="P72" i="2"/>
  <c r="Q72" i="2"/>
  <c r="R72" i="2"/>
  <c r="S72" i="2"/>
  <c r="T72" i="2"/>
  <c r="U72" i="2"/>
  <c r="V72" i="2"/>
  <c r="W72" i="2"/>
  <c r="X72" i="2"/>
  <c r="Y72" i="2"/>
  <c r="Z72" i="2"/>
  <c r="AB72" i="2"/>
  <c r="Q73" i="2"/>
  <c r="R73" i="2"/>
  <c r="S73" i="2"/>
  <c r="U73" i="2"/>
  <c r="V73" i="2"/>
  <c r="W73" i="2"/>
  <c r="Y73" i="2"/>
  <c r="AA73" i="2"/>
  <c r="AC73" i="2"/>
  <c r="P74" i="2"/>
  <c r="Q74" i="2"/>
  <c r="S74" i="2"/>
  <c r="U74" i="2"/>
  <c r="W74" i="2"/>
  <c r="Y74" i="2"/>
  <c r="AA74" i="2"/>
  <c r="AC74" i="2"/>
  <c r="P75" i="2"/>
  <c r="Q75" i="2"/>
  <c r="R75" i="2"/>
  <c r="S75" i="2"/>
  <c r="U75" i="2"/>
  <c r="W75" i="2"/>
  <c r="Y75" i="2"/>
  <c r="AA75" i="2"/>
  <c r="AC75" i="2"/>
  <c r="Q76" i="2"/>
  <c r="S76" i="2"/>
  <c r="U76" i="2"/>
  <c r="V76" i="2"/>
  <c r="W76" i="2"/>
  <c r="Y76" i="2"/>
  <c r="AA76" i="2"/>
  <c r="AC76" i="2"/>
  <c r="P77" i="2"/>
  <c r="R77" i="2"/>
  <c r="T77" i="2"/>
  <c r="V77" i="2"/>
  <c r="X77" i="2"/>
  <c r="Z77" i="2"/>
  <c r="AB77" i="2"/>
  <c r="Q78" i="2"/>
  <c r="S78" i="2"/>
  <c r="U78" i="2"/>
  <c r="W78" i="2"/>
  <c r="Y78" i="2"/>
  <c r="AA78" i="2"/>
  <c r="AC78" i="2"/>
  <c r="Q79" i="2"/>
  <c r="S79" i="2"/>
  <c r="U79" i="2"/>
  <c r="W79" i="2"/>
  <c r="Y79" i="2"/>
  <c r="AA79" i="2"/>
  <c r="AC79" i="2"/>
  <c r="P80" i="2"/>
  <c r="Q80" i="2"/>
  <c r="S80" i="2"/>
  <c r="U80" i="2"/>
  <c r="W80" i="2"/>
  <c r="Y80" i="2"/>
  <c r="AA80" i="2"/>
  <c r="AC80" i="2"/>
  <c r="Q81" i="2"/>
  <c r="S81" i="2"/>
  <c r="U81" i="2"/>
  <c r="W81" i="2"/>
  <c r="Y81" i="2"/>
  <c r="AA81" i="2"/>
  <c r="AC81" i="2"/>
  <c r="P82" i="2"/>
  <c r="R82" i="2"/>
  <c r="T82" i="2"/>
  <c r="V82" i="2"/>
  <c r="X82" i="2"/>
  <c r="Z82" i="2"/>
  <c r="AB82" i="2"/>
  <c r="Q83" i="2"/>
  <c r="S83" i="2"/>
  <c r="U83" i="2"/>
  <c r="W83" i="2"/>
  <c r="Y83" i="2"/>
  <c r="AA83" i="2"/>
  <c r="AC83" i="2"/>
  <c r="Q84" i="2"/>
  <c r="S84" i="2"/>
  <c r="T84" i="2"/>
  <c r="U84" i="2"/>
  <c r="W84" i="2"/>
  <c r="Y84" i="2"/>
  <c r="AA84" i="2"/>
  <c r="AC84" i="2"/>
  <c r="Q85" i="2"/>
  <c r="S85" i="2"/>
  <c r="U85" i="2"/>
  <c r="V85" i="2"/>
  <c r="W85" i="2"/>
  <c r="Y85" i="2"/>
  <c r="AA85" i="2"/>
  <c r="AC85" i="2"/>
  <c r="Q86" i="2"/>
  <c r="S86" i="2"/>
  <c r="U86" i="2"/>
  <c r="W86" i="2"/>
  <c r="Y86" i="2"/>
  <c r="AA86" i="2"/>
  <c r="AB86" i="2"/>
  <c r="AC86" i="2"/>
  <c r="P87" i="2"/>
  <c r="R87" i="2"/>
  <c r="T87" i="2"/>
  <c r="V87" i="2"/>
  <c r="X87" i="2"/>
  <c r="Z87" i="2"/>
  <c r="AB87" i="2"/>
  <c r="Q88" i="2"/>
  <c r="S88" i="2"/>
  <c r="T88" i="2"/>
  <c r="U88" i="2"/>
  <c r="W88" i="2"/>
  <c r="Y88" i="2"/>
  <c r="AA88" i="2"/>
  <c r="AC88" i="2"/>
  <c r="Q89" i="2"/>
  <c r="S89" i="2"/>
  <c r="U89" i="2"/>
  <c r="W89" i="2"/>
  <c r="Y89" i="2"/>
  <c r="Z89" i="2"/>
  <c r="AA89" i="2"/>
  <c r="AC89" i="2"/>
  <c r="Q90" i="2"/>
  <c r="S90" i="2"/>
  <c r="U90" i="2"/>
  <c r="W90" i="2"/>
  <c r="Y90" i="2"/>
  <c r="AA90" i="2"/>
  <c r="AC90" i="2"/>
  <c r="Q91" i="2"/>
  <c r="S91" i="2"/>
  <c r="U91" i="2"/>
  <c r="W91" i="2"/>
  <c r="Y91" i="2"/>
  <c r="AA91" i="2"/>
  <c r="AC91" i="2"/>
  <c r="P92" i="2"/>
  <c r="R92" i="2"/>
  <c r="T92" i="2"/>
  <c r="V92" i="2"/>
  <c r="X92" i="2"/>
  <c r="Z92" i="2"/>
  <c r="AA92" i="2"/>
  <c r="AB92" i="2"/>
  <c r="AC92" i="2"/>
  <c r="Q93" i="2"/>
  <c r="S93" i="2"/>
  <c r="U93" i="2"/>
  <c r="W93" i="2"/>
  <c r="Y93" i="2"/>
  <c r="AA93" i="2"/>
  <c r="AC93" i="2"/>
  <c r="Q94" i="2"/>
  <c r="S94" i="2"/>
  <c r="U94" i="2"/>
  <c r="W94" i="2"/>
  <c r="Y94" i="2"/>
  <c r="Z94" i="2"/>
  <c r="AA94" i="2"/>
  <c r="AB94" i="2"/>
  <c r="AC94" i="2"/>
  <c r="Q95" i="2"/>
  <c r="S95" i="2"/>
  <c r="U95" i="2"/>
  <c r="W95" i="2"/>
  <c r="Y95" i="2"/>
  <c r="Z95" i="2"/>
  <c r="AA95" i="2"/>
  <c r="AB95" i="2"/>
  <c r="AC95" i="2"/>
  <c r="Q96" i="2"/>
  <c r="S96" i="2"/>
  <c r="U96" i="2"/>
  <c r="W96" i="2"/>
  <c r="Y96" i="2"/>
  <c r="Z96" i="2"/>
  <c r="AA96" i="2"/>
  <c r="AB96" i="2"/>
  <c r="AC96" i="2"/>
  <c r="P97" i="2"/>
  <c r="Q97" i="2"/>
  <c r="R97" i="2"/>
  <c r="S97" i="2"/>
  <c r="T97" i="2"/>
  <c r="U97" i="2"/>
  <c r="V97" i="2"/>
  <c r="W97" i="2"/>
  <c r="X97" i="2"/>
  <c r="Y97" i="2"/>
  <c r="Z97" i="2"/>
  <c r="AA97" i="2"/>
  <c r="AB97" i="2"/>
  <c r="AC97" i="2"/>
  <c r="Q98" i="2"/>
  <c r="R98" i="2"/>
  <c r="S98" i="2"/>
  <c r="U98" i="2"/>
  <c r="W98" i="2"/>
  <c r="Y98" i="2"/>
  <c r="AA98" i="2"/>
  <c r="AC98" i="2"/>
  <c r="P99" i="2"/>
  <c r="Q99" i="2"/>
  <c r="S99" i="2"/>
  <c r="U99" i="2"/>
  <c r="V99" i="2"/>
  <c r="W99" i="2"/>
  <c r="X99" i="2"/>
  <c r="Y99" i="2"/>
  <c r="Z99" i="2"/>
  <c r="AA99" i="2"/>
  <c r="AB99" i="2"/>
  <c r="AC99" i="2"/>
  <c r="P100" i="2"/>
  <c r="Q100" i="2"/>
  <c r="R100" i="2"/>
  <c r="S100" i="2"/>
  <c r="U100" i="2"/>
  <c r="W100" i="2"/>
  <c r="Y100" i="2"/>
  <c r="Z100" i="2"/>
  <c r="AA100" i="2"/>
  <c r="AC100" i="2"/>
  <c r="Q101" i="2"/>
  <c r="R101" i="2"/>
  <c r="S101" i="2"/>
  <c r="U101" i="2"/>
  <c r="V101" i="2"/>
  <c r="W101" i="2"/>
  <c r="Y101" i="2"/>
  <c r="Z101" i="2"/>
  <c r="AA101" i="2"/>
  <c r="AB101" i="2"/>
  <c r="AC101" i="2"/>
  <c r="A71" i="2"/>
  <c r="B71" i="2"/>
  <c r="C71" i="2"/>
  <c r="D71" i="2"/>
  <c r="E71" i="2"/>
  <c r="F71" i="2"/>
  <c r="G71" i="2"/>
  <c r="H71" i="2"/>
  <c r="I71" i="2"/>
  <c r="J71" i="2"/>
  <c r="K71" i="2"/>
  <c r="L71" i="2"/>
  <c r="M71" i="2"/>
  <c r="N71" i="2"/>
  <c r="A72" i="2"/>
  <c r="B72" i="2"/>
  <c r="C72" i="2"/>
  <c r="E72" i="2"/>
  <c r="G72" i="2"/>
  <c r="I72" i="2"/>
  <c r="K72" i="2"/>
  <c r="M72" i="2"/>
  <c r="B73" i="2"/>
  <c r="D73" i="2"/>
  <c r="F73" i="2"/>
  <c r="H73" i="2"/>
  <c r="J73" i="2"/>
  <c r="L73" i="2"/>
  <c r="N73" i="2"/>
  <c r="B74" i="2"/>
  <c r="D74" i="2"/>
  <c r="F74" i="2"/>
  <c r="H74" i="2"/>
  <c r="J74" i="2"/>
  <c r="L74" i="2"/>
  <c r="N74" i="2"/>
  <c r="B75" i="2"/>
  <c r="D75" i="2"/>
  <c r="F75" i="2"/>
  <c r="H75" i="2"/>
  <c r="J75" i="2"/>
  <c r="L75" i="2"/>
  <c r="N75" i="2"/>
  <c r="B76" i="2"/>
  <c r="D76" i="2"/>
  <c r="F76" i="2"/>
  <c r="H76" i="2"/>
  <c r="J76" i="2"/>
  <c r="L76" i="2"/>
  <c r="N76" i="2"/>
  <c r="A77" i="2"/>
  <c r="C77" i="2"/>
  <c r="E77" i="2"/>
  <c r="G77" i="2"/>
  <c r="I77" i="2"/>
  <c r="K77" i="2"/>
  <c r="M77" i="2"/>
  <c r="B78" i="2"/>
  <c r="D78" i="2"/>
  <c r="F78" i="2"/>
  <c r="H78" i="2"/>
  <c r="J78" i="2"/>
  <c r="L78" i="2"/>
  <c r="N78" i="2"/>
  <c r="B79" i="2"/>
  <c r="D79" i="2"/>
  <c r="F79" i="2"/>
  <c r="H79" i="2"/>
  <c r="J79" i="2"/>
  <c r="L79" i="2"/>
  <c r="N79" i="2"/>
  <c r="B80" i="2"/>
  <c r="D80" i="2"/>
  <c r="F80" i="2"/>
  <c r="H80" i="2"/>
  <c r="J80" i="2"/>
  <c r="L80" i="2"/>
  <c r="N80" i="2"/>
  <c r="B81" i="2"/>
  <c r="D81" i="2"/>
  <c r="F81" i="2"/>
  <c r="H81" i="2"/>
  <c r="J81" i="2"/>
  <c r="L81" i="2"/>
  <c r="N81" i="2"/>
  <c r="A82" i="2"/>
  <c r="C82" i="2"/>
  <c r="E82" i="2"/>
  <c r="G82" i="2"/>
  <c r="I82" i="2"/>
  <c r="K82" i="2"/>
  <c r="M82" i="2"/>
  <c r="B83" i="2"/>
  <c r="D83" i="2"/>
  <c r="F83" i="2"/>
  <c r="H83" i="2"/>
  <c r="J83" i="2"/>
  <c r="L83" i="2"/>
  <c r="N83" i="2"/>
  <c r="B84" i="2"/>
  <c r="D84" i="2"/>
  <c r="F84" i="2"/>
  <c r="H84" i="2"/>
  <c r="J84" i="2"/>
  <c r="L84" i="2"/>
  <c r="N84" i="2"/>
  <c r="B85" i="2"/>
  <c r="D85" i="2"/>
  <c r="F85" i="2"/>
  <c r="H85" i="2"/>
  <c r="J85" i="2"/>
  <c r="L85" i="2"/>
  <c r="N85" i="2"/>
  <c r="B86" i="2"/>
  <c r="D86" i="2"/>
  <c r="F86" i="2"/>
  <c r="H86" i="2"/>
  <c r="J86" i="2"/>
  <c r="L86" i="2"/>
  <c r="N86" i="2"/>
  <c r="A87" i="2"/>
  <c r="C87" i="2"/>
  <c r="E87" i="2"/>
  <c r="G87" i="2"/>
  <c r="I87" i="2"/>
  <c r="K87" i="2"/>
  <c r="M87" i="2"/>
  <c r="B88" i="2"/>
  <c r="D88" i="2"/>
  <c r="F88" i="2"/>
  <c r="H88" i="2"/>
  <c r="J88" i="2"/>
  <c r="L88" i="2"/>
  <c r="N88" i="2"/>
  <c r="B89" i="2"/>
  <c r="D89" i="2"/>
  <c r="F89" i="2"/>
  <c r="H89" i="2"/>
  <c r="J89" i="2"/>
  <c r="L89" i="2"/>
  <c r="N89" i="2"/>
  <c r="B90" i="2"/>
  <c r="D90" i="2"/>
  <c r="F90" i="2"/>
  <c r="H90" i="2"/>
  <c r="J90" i="2"/>
  <c r="L90" i="2"/>
  <c r="N90" i="2"/>
  <c r="B91" i="2"/>
  <c r="D91" i="2"/>
  <c r="F91" i="2"/>
  <c r="H91" i="2"/>
  <c r="J91" i="2"/>
  <c r="L91" i="2"/>
  <c r="N91" i="2"/>
  <c r="A92" i="2"/>
  <c r="C92" i="2"/>
  <c r="E92" i="2"/>
  <c r="G92" i="2"/>
  <c r="I92" i="2"/>
  <c r="J92" i="2"/>
  <c r="K92" i="2"/>
  <c r="L92" i="2"/>
  <c r="M92" i="2"/>
  <c r="N92" i="2"/>
  <c r="B93" i="2"/>
  <c r="D93" i="2"/>
  <c r="F93" i="2"/>
  <c r="H93" i="2"/>
  <c r="J93" i="2"/>
  <c r="L93" i="2"/>
  <c r="N93" i="2"/>
  <c r="B94" i="2"/>
  <c r="D94" i="2"/>
  <c r="F94" i="2"/>
  <c r="H94" i="2"/>
  <c r="J94" i="2"/>
  <c r="L94" i="2"/>
  <c r="N94" i="2"/>
  <c r="B95" i="2"/>
  <c r="D95" i="2"/>
  <c r="F95" i="2"/>
  <c r="H95" i="2"/>
  <c r="J95" i="2"/>
  <c r="L95" i="2"/>
  <c r="N95" i="2"/>
  <c r="B96" i="2"/>
  <c r="D96" i="2"/>
  <c r="F96" i="2"/>
  <c r="H96" i="2"/>
  <c r="J96" i="2"/>
  <c r="L96" i="2"/>
  <c r="N96" i="2"/>
  <c r="A97" i="2"/>
  <c r="B97" i="2"/>
  <c r="C97" i="2"/>
  <c r="D97" i="2"/>
  <c r="E97" i="2"/>
  <c r="F97" i="2"/>
  <c r="G97" i="2"/>
  <c r="H97" i="2"/>
  <c r="I97" i="2"/>
  <c r="J97" i="2"/>
  <c r="K97" i="2"/>
  <c r="L97" i="2"/>
  <c r="M97" i="2"/>
  <c r="N97" i="2"/>
  <c r="B98" i="2"/>
  <c r="D98" i="2"/>
  <c r="F98" i="2"/>
  <c r="H98" i="2"/>
  <c r="J98" i="2"/>
  <c r="L98" i="2"/>
  <c r="N98" i="2"/>
  <c r="B99" i="2"/>
  <c r="D99" i="2"/>
  <c r="F99" i="2"/>
  <c r="H99" i="2"/>
  <c r="J99" i="2"/>
  <c r="L99" i="2"/>
  <c r="N99" i="2"/>
  <c r="B100" i="2"/>
  <c r="D100" i="2"/>
  <c r="F100" i="2"/>
  <c r="H100" i="2"/>
  <c r="J100" i="2"/>
  <c r="L100" i="2"/>
  <c r="N100" i="2"/>
  <c r="B101" i="2"/>
  <c r="D101" i="2"/>
  <c r="F101" i="2"/>
  <c r="H101" i="2"/>
  <c r="J101" i="2"/>
  <c r="L101" i="2"/>
  <c r="N101" i="2"/>
  <c r="AE38" i="2"/>
  <c r="AF38" i="2"/>
  <c r="AG38" i="2"/>
  <c r="AH38" i="2"/>
  <c r="AI38" i="2"/>
  <c r="AJ38" i="2"/>
  <c r="AK38" i="2"/>
  <c r="AL38" i="2"/>
  <c r="AM38" i="2"/>
  <c r="AN38" i="2"/>
  <c r="AO38" i="2"/>
  <c r="AP38" i="2"/>
  <c r="AQ38" i="2"/>
  <c r="AR38" i="2"/>
  <c r="AE39" i="2"/>
  <c r="AF39" i="2"/>
  <c r="AG39" i="2"/>
  <c r="AH39" i="2"/>
  <c r="AI39" i="2"/>
  <c r="AJ39" i="2"/>
  <c r="AK39" i="2"/>
  <c r="AL39" i="2"/>
  <c r="AM39" i="2"/>
  <c r="AN39" i="2"/>
  <c r="AO39" i="2"/>
  <c r="AQ39" i="2"/>
  <c r="AE40" i="2"/>
  <c r="AF40" i="2"/>
  <c r="AH40" i="2"/>
  <c r="AI40" i="2"/>
  <c r="AJ40" i="2"/>
  <c r="AK40" i="2"/>
  <c r="AL40" i="2"/>
  <c r="AN40" i="2"/>
  <c r="AP40" i="2"/>
  <c r="AR40" i="2"/>
  <c r="AF41" i="2"/>
  <c r="AG41" i="2"/>
  <c r="AH41" i="2"/>
  <c r="AI41" i="2"/>
  <c r="AJ41" i="2"/>
  <c r="AK41" i="2"/>
  <c r="AL41" i="2"/>
  <c r="AM41" i="2"/>
  <c r="AN41" i="2"/>
  <c r="AP41" i="2"/>
  <c r="AR41" i="2"/>
  <c r="AE42" i="2"/>
  <c r="AF42" i="2"/>
  <c r="AG42" i="2"/>
  <c r="AH42" i="2"/>
  <c r="AJ42" i="2"/>
  <c r="AL42" i="2"/>
  <c r="AN42" i="2"/>
  <c r="AP42" i="2"/>
  <c r="AR42" i="2"/>
  <c r="AF43" i="2"/>
  <c r="AG43" i="2"/>
  <c r="AH43" i="2"/>
  <c r="AI43" i="2"/>
  <c r="AJ43" i="2"/>
  <c r="AL43" i="2"/>
  <c r="AM43" i="2"/>
  <c r="AN43" i="2"/>
  <c r="AP43" i="2"/>
  <c r="AR43" i="2"/>
  <c r="AE44" i="2"/>
  <c r="AG44" i="2"/>
  <c r="AI44" i="2"/>
  <c r="AK44" i="2"/>
  <c r="AM44" i="2"/>
  <c r="AO44" i="2"/>
  <c r="AQ44" i="2"/>
  <c r="AF45" i="2"/>
  <c r="AG45" i="2"/>
  <c r="AH45" i="2"/>
  <c r="AI45" i="2"/>
  <c r="AJ45" i="2"/>
  <c r="AK45" i="2"/>
  <c r="AL45" i="2"/>
  <c r="AN45" i="2"/>
  <c r="AP45" i="2"/>
  <c r="AR45" i="2"/>
  <c r="AF46" i="2"/>
  <c r="AH46" i="2"/>
  <c r="AI46" i="2"/>
  <c r="AJ46" i="2"/>
  <c r="AL46" i="2"/>
  <c r="AN46" i="2"/>
  <c r="AP46" i="2"/>
  <c r="AQ46" i="2"/>
  <c r="AR46" i="2"/>
  <c r="AE47" i="2"/>
  <c r="AF47" i="2"/>
  <c r="AG47" i="2"/>
  <c r="AH47" i="2"/>
  <c r="AJ47" i="2"/>
  <c r="AL47" i="2"/>
  <c r="AN47" i="2"/>
  <c r="AP47" i="2"/>
  <c r="AR47" i="2"/>
  <c r="AE48" i="2"/>
  <c r="AF48" i="2"/>
  <c r="AH48" i="2"/>
  <c r="AJ48" i="2"/>
  <c r="AL48" i="2"/>
  <c r="AM48" i="2"/>
  <c r="AN48" i="2"/>
  <c r="AO48" i="2"/>
  <c r="AP48" i="2"/>
  <c r="AQ48" i="2"/>
  <c r="AR48" i="2"/>
  <c r="AE49" i="2"/>
  <c r="AG49" i="2"/>
  <c r="AI49" i="2"/>
  <c r="AK49" i="2"/>
  <c r="AM49" i="2"/>
  <c r="AO49" i="2"/>
  <c r="AQ49" i="2"/>
  <c r="AF50" i="2"/>
  <c r="AG50" i="2"/>
  <c r="AH50" i="2"/>
  <c r="AJ50" i="2"/>
  <c r="AL50" i="2"/>
  <c r="AN50" i="2"/>
  <c r="AP50" i="2"/>
  <c r="AR50" i="2"/>
  <c r="AE51" i="2"/>
  <c r="AF51" i="2"/>
  <c r="AH51" i="2"/>
  <c r="AJ51" i="2"/>
  <c r="AL51" i="2"/>
  <c r="AN51" i="2"/>
  <c r="AP51" i="2"/>
  <c r="AQ51" i="2"/>
  <c r="AR51" i="2"/>
  <c r="AF52" i="2"/>
  <c r="AH52" i="2"/>
  <c r="AJ52" i="2"/>
  <c r="AL52" i="2"/>
  <c r="AN52" i="2"/>
  <c r="AO52" i="2"/>
  <c r="AP52" i="2"/>
  <c r="AR52" i="2"/>
  <c r="AF53" i="2"/>
  <c r="AH53" i="2"/>
  <c r="AJ53" i="2"/>
  <c r="AL53" i="2"/>
  <c r="AM53" i="2"/>
  <c r="AN53" i="2"/>
  <c r="AP53" i="2"/>
  <c r="AR53" i="2"/>
  <c r="AE54" i="2"/>
  <c r="AG54" i="2"/>
  <c r="AI54" i="2"/>
  <c r="AK54" i="2"/>
  <c r="AM54" i="2"/>
  <c r="AO54" i="2"/>
  <c r="AQ54" i="2"/>
  <c r="AE55" i="2"/>
  <c r="AF55" i="2"/>
  <c r="AG55" i="2"/>
  <c r="AH55" i="2"/>
  <c r="AJ55" i="2"/>
  <c r="AL55" i="2"/>
  <c r="AN55" i="2"/>
  <c r="AO55" i="2"/>
  <c r="AP55" i="2"/>
  <c r="AQ55" i="2"/>
  <c r="AR55" i="2"/>
  <c r="AE56" i="2"/>
  <c r="AF56" i="2"/>
  <c r="AH56" i="2"/>
  <c r="AJ56" i="2"/>
  <c r="AK56" i="2"/>
  <c r="AL56" i="2"/>
  <c r="AM56" i="2"/>
  <c r="AN56" i="2"/>
  <c r="AO56" i="2"/>
  <c r="AP56" i="2"/>
  <c r="AQ56" i="2"/>
  <c r="AR56" i="2"/>
  <c r="AF57" i="2"/>
  <c r="AH57" i="2"/>
  <c r="AJ57" i="2"/>
  <c r="AK57" i="2"/>
  <c r="AL57" i="2"/>
  <c r="AM57" i="2"/>
  <c r="AN57" i="2"/>
  <c r="AO57" i="2"/>
  <c r="AP57" i="2"/>
  <c r="AR57" i="2"/>
  <c r="AF58" i="2"/>
  <c r="AG58" i="2"/>
  <c r="AH58" i="2"/>
  <c r="AI58" i="2"/>
  <c r="AJ58" i="2"/>
  <c r="AK58" i="2"/>
  <c r="AL58" i="2"/>
  <c r="AM58" i="2"/>
  <c r="AN58" i="2"/>
  <c r="AP58" i="2"/>
  <c r="AR58" i="2"/>
  <c r="AE59" i="2"/>
  <c r="AG59" i="2"/>
  <c r="AI59" i="2"/>
  <c r="AK59" i="2"/>
  <c r="AM59" i="2"/>
  <c r="AO59" i="2"/>
  <c r="AQ59" i="2"/>
  <c r="AF60" i="2"/>
  <c r="AH60" i="2"/>
  <c r="AJ60" i="2"/>
  <c r="AL60" i="2"/>
  <c r="AM60" i="2"/>
  <c r="AN60" i="2"/>
  <c r="AP60" i="2"/>
  <c r="AR60" i="2"/>
  <c r="AF61" i="2"/>
  <c r="AH61" i="2"/>
  <c r="AJ61" i="2"/>
  <c r="AK61" i="2"/>
  <c r="AL61" i="2"/>
  <c r="AN61" i="2"/>
  <c r="AP61" i="2"/>
  <c r="AR61" i="2"/>
  <c r="AF62" i="2"/>
  <c r="AH62" i="2"/>
  <c r="AI62" i="2"/>
  <c r="AJ62" i="2"/>
  <c r="AL62" i="2"/>
  <c r="AN62" i="2"/>
  <c r="AP62" i="2"/>
  <c r="AR62" i="2"/>
  <c r="AF63" i="2"/>
  <c r="AG63" i="2"/>
  <c r="AH63" i="2"/>
  <c r="AJ63" i="2"/>
  <c r="AL63" i="2"/>
  <c r="AN63" i="2"/>
  <c r="AP63" i="2"/>
  <c r="AR63" i="2"/>
  <c r="AE64" i="2"/>
  <c r="AG64" i="2"/>
  <c r="AH64" i="2"/>
  <c r="AI64" i="2"/>
  <c r="AJ64" i="2"/>
  <c r="AK64" i="2"/>
  <c r="AL64" i="2"/>
  <c r="AM64" i="2"/>
  <c r="AN64" i="2"/>
  <c r="AO64" i="2"/>
  <c r="AP64" i="2"/>
  <c r="AQ64" i="2"/>
  <c r="AR64" i="2"/>
  <c r="AF65" i="2"/>
  <c r="AH65" i="2"/>
  <c r="AJ65" i="2"/>
  <c r="AK65" i="2"/>
  <c r="AL65" i="2"/>
  <c r="AN65" i="2"/>
  <c r="AP65" i="2"/>
  <c r="AR65" i="2"/>
  <c r="AF66" i="2"/>
  <c r="AH66" i="2"/>
  <c r="AI66" i="2"/>
  <c r="AJ66" i="2"/>
  <c r="AK66" i="2"/>
  <c r="AL66" i="2"/>
  <c r="AN66" i="2"/>
  <c r="AO66" i="2"/>
  <c r="AP66" i="2"/>
  <c r="AR66" i="2"/>
  <c r="AF67" i="2"/>
  <c r="AG67" i="2"/>
  <c r="AH67" i="2"/>
  <c r="AI67" i="2"/>
  <c r="AJ67" i="2"/>
  <c r="AL67" i="2"/>
  <c r="AN67" i="2"/>
  <c r="AO67" i="2"/>
  <c r="AP67" i="2"/>
  <c r="AR67" i="2"/>
  <c r="AF68" i="2"/>
  <c r="AH68" i="2"/>
  <c r="AI68" i="2"/>
  <c r="AJ68" i="2"/>
  <c r="AK68" i="2"/>
  <c r="AL68" i="2"/>
  <c r="AN68" i="2"/>
  <c r="AP68" i="2"/>
  <c r="AQ68" i="2"/>
  <c r="AR68" i="2"/>
  <c r="P38" i="2"/>
  <c r="Q38" i="2"/>
  <c r="R38" i="2"/>
  <c r="S38" i="2"/>
  <c r="T38" i="2"/>
  <c r="U38" i="2"/>
  <c r="V38" i="2"/>
  <c r="W38" i="2"/>
  <c r="X38" i="2"/>
  <c r="Y38" i="2"/>
  <c r="Z38" i="2"/>
  <c r="AA38" i="2"/>
  <c r="AB38" i="2"/>
  <c r="AC38" i="2"/>
  <c r="P39" i="2"/>
  <c r="Q39" i="2"/>
  <c r="R39" i="2"/>
  <c r="S39" i="2"/>
  <c r="T39" i="2"/>
  <c r="U39" i="2"/>
  <c r="V39" i="2"/>
  <c r="X39" i="2"/>
  <c r="Z39" i="2"/>
  <c r="AB39" i="2"/>
  <c r="P40" i="2"/>
  <c r="Q40" i="2"/>
  <c r="S40" i="2"/>
  <c r="T40" i="2"/>
  <c r="U40" i="2"/>
  <c r="W40" i="2"/>
  <c r="Y40" i="2"/>
  <c r="AA40" i="2"/>
  <c r="AC40" i="2"/>
  <c r="P41" i="2"/>
  <c r="Q41" i="2"/>
  <c r="S41" i="2"/>
  <c r="T41" i="2"/>
  <c r="U41" i="2"/>
  <c r="W41" i="2"/>
  <c r="Y41" i="2"/>
  <c r="AA41" i="2"/>
  <c r="AC41" i="2"/>
  <c r="P42" i="2"/>
  <c r="Q42" i="2"/>
  <c r="S42" i="2"/>
  <c r="T42" i="2"/>
  <c r="U42" i="2"/>
  <c r="W42" i="2"/>
  <c r="Y42" i="2"/>
  <c r="AA42" i="2"/>
  <c r="AC42" i="2"/>
  <c r="P43" i="2"/>
  <c r="Q43" i="2"/>
  <c r="R43" i="2"/>
  <c r="S43" i="2"/>
  <c r="T43" i="2"/>
  <c r="U43" i="2"/>
  <c r="W43" i="2"/>
  <c r="Y43" i="2"/>
  <c r="AA43" i="2"/>
  <c r="AC43" i="2"/>
  <c r="P44" i="2"/>
  <c r="R44" i="2"/>
  <c r="T44" i="2"/>
  <c r="V44" i="2"/>
  <c r="X44" i="2"/>
  <c r="Z44" i="2"/>
  <c r="AB44" i="2"/>
  <c r="P45" i="2"/>
  <c r="Q45" i="2"/>
  <c r="R45" i="2"/>
  <c r="S45" i="2"/>
  <c r="U45" i="2"/>
  <c r="W45" i="2"/>
  <c r="Y45" i="2"/>
  <c r="AA45" i="2"/>
  <c r="AB45" i="2"/>
  <c r="AC45" i="2"/>
  <c r="Q46" i="2"/>
  <c r="S46" i="2"/>
  <c r="U46" i="2"/>
  <c r="W46" i="2"/>
  <c r="Y46" i="2"/>
  <c r="Z46" i="2"/>
  <c r="AA46" i="2"/>
  <c r="AB46" i="2"/>
  <c r="AC46" i="2"/>
  <c r="Q47" i="2"/>
  <c r="S47" i="2"/>
  <c r="U47" i="2"/>
  <c r="W47" i="2"/>
  <c r="X47" i="2"/>
  <c r="Y47" i="2"/>
  <c r="AA47" i="2"/>
  <c r="AC47" i="2"/>
  <c r="Q48" i="2"/>
  <c r="S48" i="2"/>
  <c r="U48" i="2"/>
  <c r="V48" i="2"/>
  <c r="W48" i="2"/>
  <c r="X48" i="2"/>
  <c r="Y48" i="2"/>
  <c r="AA48" i="2"/>
  <c r="AC48" i="2"/>
  <c r="P49" i="2"/>
  <c r="R49" i="2"/>
  <c r="T49" i="2"/>
  <c r="V49" i="2"/>
  <c r="X49" i="2"/>
  <c r="Z49" i="2"/>
  <c r="AB49" i="2"/>
  <c r="Q50" i="2"/>
  <c r="R50" i="2"/>
  <c r="S50" i="2"/>
  <c r="T50" i="2"/>
  <c r="U50" i="2"/>
  <c r="W50" i="2"/>
  <c r="Y50" i="2"/>
  <c r="AA50" i="2"/>
  <c r="AC50" i="2"/>
  <c r="P51" i="2"/>
  <c r="Q51" i="2"/>
  <c r="R51" i="2"/>
  <c r="S51" i="2"/>
  <c r="U51" i="2"/>
  <c r="W51" i="2"/>
  <c r="Y51" i="2"/>
  <c r="AA51" i="2"/>
  <c r="AB51" i="2"/>
  <c r="AC51" i="2"/>
  <c r="P52" i="2"/>
  <c r="Q52" i="2"/>
  <c r="S52" i="2"/>
  <c r="U52" i="2"/>
  <c r="W52" i="2"/>
  <c r="Y52" i="2"/>
  <c r="Z52" i="2"/>
  <c r="AA52" i="2"/>
  <c r="AB52" i="2"/>
  <c r="AC52" i="2"/>
  <c r="Q53" i="2"/>
  <c r="S53" i="2"/>
  <c r="U53" i="2"/>
  <c r="W53" i="2"/>
  <c r="X53" i="2"/>
  <c r="Y53" i="2"/>
  <c r="Z53" i="2"/>
  <c r="AA53" i="2"/>
  <c r="AC53" i="2"/>
  <c r="P54" i="2"/>
  <c r="R54" i="2"/>
  <c r="T54" i="2"/>
  <c r="V54" i="2"/>
  <c r="X54" i="2"/>
  <c r="Z54" i="2"/>
  <c r="AB54" i="2"/>
  <c r="Q55" i="2"/>
  <c r="S55" i="2"/>
  <c r="T55" i="2"/>
  <c r="U55" i="2"/>
  <c r="V55" i="2"/>
  <c r="W55" i="2"/>
  <c r="Y55" i="2"/>
  <c r="AA55" i="2"/>
  <c r="AC55" i="2"/>
  <c r="Q56" i="2"/>
  <c r="R56" i="2"/>
  <c r="S56" i="2"/>
  <c r="T56" i="2"/>
  <c r="U56" i="2"/>
  <c r="W56" i="2"/>
  <c r="Y56" i="2"/>
  <c r="AA56" i="2"/>
  <c r="AC56" i="2"/>
  <c r="P57" i="2"/>
  <c r="Q57" i="2"/>
  <c r="R57" i="2"/>
  <c r="S57" i="2"/>
  <c r="U57" i="2"/>
  <c r="W57" i="2"/>
  <c r="Y57" i="2"/>
  <c r="AA57" i="2"/>
  <c r="AB57" i="2"/>
  <c r="AC57" i="2"/>
  <c r="P58" i="2"/>
  <c r="Q58" i="2"/>
  <c r="S58" i="2"/>
  <c r="U58" i="2"/>
  <c r="W58" i="2"/>
  <c r="Y58" i="2"/>
  <c r="Z58" i="2"/>
  <c r="AA58" i="2"/>
  <c r="AB58" i="2"/>
  <c r="AC58" i="2"/>
  <c r="P59" i="2"/>
  <c r="R59" i="2"/>
  <c r="T59" i="2"/>
  <c r="V59" i="2"/>
  <c r="X59" i="2"/>
  <c r="Z59" i="2"/>
  <c r="AA59" i="2"/>
  <c r="AB59" i="2"/>
  <c r="AC59" i="2"/>
  <c r="Q60" i="2"/>
  <c r="S60" i="2"/>
  <c r="U60" i="2"/>
  <c r="W60" i="2"/>
  <c r="Y60" i="2"/>
  <c r="AA60" i="2"/>
  <c r="AC60" i="2"/>
  <c r="Q61" i="2"/>
  <c r="S61" i="2"/>
  <c r="U61" i="2"/>
  <c r="W61" i="2"/>
  <c r="Y61" i="2"/>
  <c r="AA61" i="2"/>
  <c r="AC61" i="2"/>
  <c r="Q62" i="2"/>
  <c r="S62" i="2"/>
  <c r="U62" i="2"/>
  <c r="W62" i="2"/>
  <c r="Y62" i="2"/>
  <c r="Z62" i="2"/>
  <c r="AA62" i="2"/>
  <c r="AC62" i="2"/>
  <c r="Q63" i="2"/>
  <c r="S63" i="2"/>
  <c r="T63" i="2"/>
  <c r="U63" i="2"/>
  <c r="W63" i="2"/>
  <c r="Y63" i="2"/>
  <c r="AA63" i="2"/>
  <c r="AC63" i="2"/>
  <c r="P64" i="2"/>
  <c r="Q64" i="2"/>
  <c r="R64" i="2"/>
  <c r="S64" i="2"/>
  <c r="T64" i="2"/>
  <c r="U64" i="2"/>
  <c r="V64" i="2"/>
  <c r="W64" i="2"/>
  <c r="X64" i="2"/>
  <c r="Y64" i="2"/>
  <c r="Z64" i="2"/>
  <c r="AA64" i="2"/>
  <c r="AB64" i="2"/>
  <c r="AC64" i="2"/>
  <c r="P65" i="2"/>
  <c r="Q65" i="2"/>
  <c r="S65" i="2"/>
  <c r="U65" i="2"/>
  <c r="W65" i="2"/>
  <c r="Y65" i="2"/>
  <c r="AA65" i="2"/>
  <c r="AB65" i="2"/>
  <c r="AC65" i="2"/>
  <c r="P66" i="2"/>
  <c r="Q66" i="2"/>
  <c r="R66" i="2"/>
  <c r="S66" i="2"/>
  <c r="U66" i="2"/>
  <c r="W66" i="2"/>
  <c r="Y66" i="2"/>
  <c r="AA66" i="2"/>
  <c r="AB66" i="2"/>
  <c r="AC66" i="2"/>
  <c r="P67" i="2"/>
  <c r="Q67" i="2"/>
  <c r="S67" i="2"/>
  <c r="T67" i="2"/>
  <c r="U67" i="2"/>
  <c r="W67" i="2"/>
  <c r="Y67" i="2"/>
  <c r="AA67" i="2"/>
  <c r="AC67" i="2"/>
  <c r="P68" i="2"/>
  <c r="Q68" i="2"/>
  <c r="R68" i="2"/>
  <c r="S68" i="2"/>
  <c r="T68" i="2"/>
  <c r="U68" i="2"/>
  <c r="V68" i="2"/>
  <c r="W68" i="2"/>
  <c r="X68" i="2"/>
  <c r="Y68" i="2"/>
  <c r="Z68" i="2"/>
  <c r="AA68" i="2"/>
  <c r="AC68" i="2"/>
  <c r="A38" i="2"/>
  <c r="B38" i="2"/>
  <c r="C38" i="2"/>
  <c r="D38" i="2"/>
  <c r="E38" i="2"/>
  <c r="F38" i="2"/>
  <c r="G38" i="2"/>
  <c r="H38" i="2"/>
  <c r="I38" i="2"/>
  <c r="J38" i="2"/>
  <c r="K38" i="2"/>
  <c r="L38" i="2"/>
  <c r="M38" i="2"/>
  <c r="N38" i="2"/>
  <c r="A39" i="2"/>
  <c r="B39" i="2"/>
  <c r="C39" i="2"/>
  <c r="D39" i="2"/>
  <c r="E39" i="2"/>
  <c r="G39" i="2"/>
  <c r="I39" i="2"/>
  <c r="K39" i="2"/>
  <c r="M39" i="2"/>
  <c r="B40" i="2"/>
  <c r="D40" i="2"/>
  <c r="F40" i="2"/>
  <c r="H40" i="2"/>
  <c r="J40" i="2"/>
  <c r="L40" i="2"/>
  <c r="N40" i="2"/>
  <c r="B41" i="2"/>
  <c r="D41" i="2"/>
  <c r="F41" i="2"/>
  <c r="H41" i="2"/>
  <c r="J41" i="2"/>
  <c r="L41" i="2"/>
  <c r="N41" i="2"/>
  <c r="B42" i="2"/>
  <c r="D42" i="2"/>
  <c r="F42" i="2"/>
  <c r="H42" i="2"/>
  <c r="J42" i="2"/>
  <c r="L42" i="2"/>
  <c r="N42" i="2"/>
  <c r="A43" i="2"/>
  <c r="B43" i="2"/>
  <c r="D43" i="2"/>
  <c r="F43" i="2"/>
  <c r="H43" i="2"/>
  <c r="J43" i="2"/>
  <c r="L43" i="2"/>
  <c r="N43" i="2"/>
  <c r="A44" i="2"/>
  <c r="C44" i="2"/>
  <c r="E44" i="2"/>
  <c r="G44" i="2"/>
  <c r="I44" i="2"/>
  <c r="K44" i="2"/>
  <c r="M44" i="2"/>
  <c r="B45" i="2"/>
  <c r="C45" i="2"/>
  <c r="D45" i="2"/>
  <c r="F45" i="2"/>
  <c r="H45" i="2"/>
  <c r="I45" i="2"/>
  <c r="J45" i="2"/>
  <c r="L45" i="2"/>
  <c r="N45" i="2"/>
  <c r="A46" i="2"/>
  <c r="B46" i="2"/>
  <c r="C46" i="2"/>
  <c r="D46" i="2"/>
  <c r="F46" i="2"/>
  <c r="H46" i="2"/>
  <c r="J46" i="2"/>
  <c r="L46" i="2"/>
  <c r="M46" i="2"/>
  <c r="N46" i="2"/>
  <c r="B47" i="2"/>
  <c r="D47" i="2"/>
  <c r="E47" i="2"/>
  <c r="F47" i="2"/>
  <c r="H47" i="2"/>
  <c r="J47" i="2"/>
  <c r="K47" i="2"/>
  <c r="L47" i="2"/>
  <c r="M47" i="2"/>
  <c r="N47" i="2"/>
  <c r="B48" i="2"/>
  <c r="D48" i="2"/>
  <c r="F48" i="2"/>
  <c r="H48" i="2"/>
  <c r="I48" i="2"/>
  <c r="J48" i="2"/>
  <c r="L48" i="2"/>
  <c r="N48" i="2"/>
  <c r="A49" i="2"/>
  <c r="C49" i="2"/>
  <c r="E49" i="2"/>
  <c r="G49" i="2"/>
  <c r="I49" i="2"/>
  <c r="K49" i="2"/>
  <c r="M49" i="2"/>
  <c r="B50" i="2"/>
  <c r="D50" i="2"/>
  <c r="E50" i="2"/>
  <c r="F50" i="2"/>
  <c r="G50" i="2"/>
  <c r="H50" i="2"/>
  <c r="J50" i="2"/>
  <c r="K50" i="2"/>
  <c r="L50" i="2"/>
  <c r="N50" i="2"/>
  <c r="B51" i="2"/>
  <c r="D51" i="2"/>
  <c r="E51" i="2"/>
  <c r="F51" i="2"/>
  <c r="H51" i="2"/>
  <c r="J51" i="2"/>
  <c r="L51" i="2"/>
  <c r="N51" i="2"/>
  <c r="A52" i="2"/>
  <c r="B52" i="2"/>
  <c r="C52" i="2"/>
  <c r="D52" i="2"/>
  <c r="F52" i="2"/>
  <c r="G52" i="2"/>
  <c r="H52" i="2"/>
  <c r="J52" i="2"/>
  <c r="L52" i="2"/>
  <c r="N52" i="2"/>
  <c r="A53" i="2"/>
  <c r="B53" i="2"/>
  <c r="D53" i="2"/>
  <c r="F53" i="2"/>
  <c r="H53" i="2"/>
  <c r="J53" i="2"/>
  <c r="K53" i="2"/>
  <c r="L53" i="2"/>
  <c r="M53" i="2"/>
  <c r="N53" i="2"/>
  <c r="A54" i="2"/>
  <c r="C54" i="2"/>
  <c r="E54" i="2"/>
  <c r="G54" i="2"/>
  <c r="I54" i="2"/>
  <c r="K54" i="2"/>
  <c r="M54" i="2"/>
  <c r="A55" i="2"/>
  <c r="B55" i="2"/>
  <c r="D55" i="2"/>
  <c r="F55" i="2"/>
  <c r="H55" i="2"/>
  <c r="I55" i="2"/>
  <c r="J55" i="2"/>
  <c r="L55" i="2"/>
  <c r="N55" i="2"/>
  <c r="B56" i="2"/>
  <c r="D56" i="2"/>
  <c r="F56" i="2"/>
  <c r="G56" i="2"/>
  <c r="H56" i="2"/>
  <c r="J56" i="2"/>
  <c r="K56" i="2"/>
  <c r="L56" i="2"/>
  <c r="N56" i="2"/>
  <c r="B57" i="2"/>
  <c r="D57" i="2"/>
  <c r="E57" i="2"/>
  <c r="F57" i="2"/>
  <c r="H57" i="2"/>
  <c r="J57" i="2"/>
  <c r="L57" i="2"/>
  <c r="N57" i="2"/>
  <c r="B58" i="2"/>
  <c r="C58" i="2"/>
  <c r="D58" i="2"/>
  <c r="F58" i="2"/>
  <c r="G58" i="2"/>
  <c r="H58" i="2"/>
  <c r="J58" i="2"/>
  <c r="L58" i="2"/>
  <c r="N58" i="2"/>
  <c r="A59" i="2"/>
  <c r="C59" i="2"/>
  <c r="E59" i="2"/>
  <c r="G59" i="2"/>
  <c r="H59" i="2"/>
  <c r="I59" i="2"/>
  <c r="J59" i="2"/>
  <c r="K59" i="2"/>
  <c r="L59" i="2"/>
  <c r="M59" i="2"/>
  <c r="N59" i="2"/>
  <c r="B60" i="2"/>
  <c r="C60" i="2"/>
  <c r="D60" i="2"/>
  <c r="F60" i="2"/>
  <c r="H60" i="2"/>
  <c r="J60" i="2"/>
  <c r="L60" i="2"/>
  <c r="M60" i="2"/>
  <c r="N60" i="2"/>
  <c r="B61" i="2"/>
  <c r="D61" i="2"/>
  <c r="F61" i="2"/>
  <c r="G61" i="2"/>
  <c r="H61" i="2"/>
  <c r="I61" i="2"/>
  <c r="J61" i="2"/>
  <c r="L61" i="2"/>
  <c r="M61" i="2"/>
  <c r="N61" i="2"/>
  <c r="B62" i="2"/>
  <c r="D62" i="2"/>
  <c r="F62" i="2"/>
  <c r="G62" i="2"/>
  <c r="H62" i="2"/>
  <c r="J62" i="2"/>
  <c r="L62" i="2"/>
  <c r="M62" i="2"/>
  <c r="N62" i="2"/>
  <c r="B63" i="2"/>
  <c r="D63" i="2"/>
  <c r="F63" i="2"/>
  <c r="G63" i="2"/>
  <c r="H63" i="2"/>
  <c r="J63" i="2"/>
  <c r="K63" i="2"/>
  <c r="L63" i="2"/>
  <c r="M63" i="2"/>
  <c r="N63" i="2"/>
  <c r="A64" i="2"/>
  <c r="B64" i="2"/>
  <c r="C64" i="2"/>
  <c r="D64" i="2"/>
  <c r="E64" i="2"/>
  <c r="F64" i="2"/>
  <c r="G64" i="2"/>
  <c r="H64" i="2"/>
  <c r="I64" i="2"/>
  <c r="J64" i="2"/>
  <c r="K64" i="2"/>
  <c r="L64" i="2"/>
  <c r="M64" i="2"/>
  <c r="N64" i="2"/>
  <c r="B65" i="2"/>
  <c r="D65" i="2"/>
  <c r="E65" i="2"/>
  <c r="F65" i="2"/>
  <c r="H65" i="2"/>
  <c r="J65" i="2"/>
  <c r="L65" i="2"/>
  <c r="N65" i="2"/>
  <c r="B66" i="2"/>
  <c r="D66" i="2"/>
  <c r="E66" i="2"/>
  <c r="F66" i="2"/>
  <c r="H66" i="2"/>
  <c r="J66" i="2"/>
  <c r="K66" i="2"/>
  <c r="L66" i="2"/>
  <c r="N66" i="2"/>
  <c r="B67" i="2"/>
  <c r="C67" i="2"/>
  <c r="D67" i="2"/>
  <c r="E67" i="2"/>
  <c r="F67" i="2"/>
  <c r="H67" i="2"/>
  <c r="J67" i="2"/>
  <c r="K67" i="2"/>
  <c r="L67" i="2"/>
  <c r="N67" i="2"/>
  <c r="B68" i="2"/>
  <c r="C68" i="2"/>
  <c r="D68" i="2"/>
  <c r="E68" i="2"/>
  <c r="F68" i="2"/>
  <c r="G68" i="2"/>
  <c r="H68" i="2"/>
  <c r="I68" i="2"/>
  <c r="J68" i="2"/>
  <c r="K68" i="2"/>
  <c r="L68" i="2"/>
  <c r="N68" i="2"/>
  <c r="AE6" i="2"/>
  <c r="AF6" i="2"/>
  <c r="AG6" i="2"/>
  <c r="AH6" i="2"/>
  <c r="AI6" i="2"/>
  <c r="AJ6" i="2"/>
  <c r="AK6" i="2"/>
  <c r="AL6" i="2"/>
  <c r="AM6" i="2"/>
  <c r="AN6" i="2"/>
  <c r="AO6" i="2"/>
  <c r="AQ6" i="2"/>
  <c r="AE7" i="2"/>
  <c r="AF7" i="2"/>
  <c r="AG7" i="2"/>
  <c r="AH7" i="2"/>
  <c r="AJ7" i="2"/>
  <c r="AK7" i="2"/>
  <c r="AL7" i="2"/>
  <c r="AN7" i="2"/>
  <c r="AP7" i="2"/>
  <c r="AR7" i="2"/>
  <c r="AF8" i="2"/>
  <c r="AG8" i="2"/>
  <c r="AH8" i="2"/>
  <c r="AI8" i="2"/>
  <c r="AJ8" i="2"/>
  <c r="AL8" i="2"/>
  <c r="AN8" i="2"/>
  <c r="AP8" i="2"/>
  <c r="AR8" i="2"/>
  <c r="AF9" i="2"/>
  <c r="AG9" i="2"/>
  <c r="AH9" i="2"/>
  <c r="AI9" i="2"/>
  <c r="AJ9" i="2"/>
  <c r="AL9" i="2"/>
  <c r="AN9" i="2"/>
  <c r="AP9" i="2"/>
  <c r="AR9" i="2"/>
  <c r="AF10" i="2"/>
  <c r="AG10" i="2"/>
  <c r="AH10" i="2"/>
  <c r="AI10" i="2"/>
  <c r="AJ10" i="2"/>
  <c r="AL10" i="2"/>
  <c r="AM10" i="2"/>
  <c r="AN10" i="2"/>
  <c r="AP10" i="2"/>
  <c r="AR10" i="2"/>
  <c r="AE11" i="2"/>
  <c r="AG11" i="2"/>
  <c r="AI11" i="2"/>
  <c r="AK11" i="2"/>
  <c r="AM11" i="2"/>
  <c r="AO11" i="2"/>
  <c r="AQ11" i="2"/>
  <c r="AF12" i="2"/>
  <c r="AH12" i="2"/>
  <c r="AJ12" i="2"/>
  <c r="AL12" i="2"/>
  <c r="AN12" i="2"/>
  <c r="AP12" i="2"/>
  <c r="AR12" i="2"/>
  <c r="AF13" i="2"/>
  <c r="AH13" i="2"/>
  <c r="AJ13" i="2"/>
  <c r="AL13" i="2"/>
  <c r="AN13" i="2"/>
  <c r="AP13" i="2"/>
  <c r="AR13" i="2"/>
  <c r="AF14" i="2"/>
  <c r="AH14" i="2"/>
  <c r="AJ14" i="2"/>
  <c r="AL14" i="2"/>
  <c r="AN14" i="2"/>
  <c r="AP14" i="2"/>
  <c r="AR14" i="2"/>
  <c r="AF15" i="2"/>
  <c r="AH15" i="2"/>
  <c r="AJ15" i="2"/>
  <c r="AL15" i="2"/>
  <c r="AN15" i="2"/>
  <c r="AP15" i="2"/>
  <c r="AR15" i="2"/>
  <c r="AE16" i="2"/>
  <c r="AG16" i="2"/>
  <c r="AI16" i="2"/>
  <c r="AK16" i="2"/>
  <c r="AM16" i="2"/>
  <c r="AO16" i="2"/>
  <c r="AQ16" i="2"/>
  <c r="AF17" i="2"/>
  <c r="AH17" i="2"/>
  <c r="AJ17" i="2"/>
  <c r="AL17" i="2"/>
  <c r="AN17" i="2"/>
  <c r="AP17" i="2"/>
  <c r="AR17" i="2"/>
  <c r="AF18" i="2"/>
  <c r="AH18" i="2"/>
  <c r="AJ18" i="2"/>
  <c r="AL18" i="2"/>
  <c r="AN18" i="2"/>
  <c r="AP18" i="2"/>
  <c r="AR18" i="2"/>
  <c r="AF19" i="2"/>
  <c r="AH19" i="2"/>
  <c r="AJ19" i="2"/>
  <c r="AL19" i="2"/>
  <c r="AN19" i="2"/>
  <c r="AP19" i="2"/>
  <c r="AR19" i="2"/>
  <c r="AF20" i="2"/>
  <c r="AH20" i="2"/>
  <c r="AJ20" i="2"/>
  <c r="AL20" i="2"/>
  <c r="AN20" i="2"/>
  <c r="AP20" i="2"/>
  <c r="AR20" i="2"/>
  <c r="AE21" i="2"/>
  <c r="AG21" i="2"/>
  <c r="AI21" i="2"/>
  <c r="AK21" i="2"/>
  <c r="AM21" i="2"/>
  <c r="AO21" i="2"/>
  <c r="AQ21" i="2"/>
  <c r="AF22" i="2"/>
  <c r="AH22" i="2"/>
  <c r="AJ22" i="2"/>
  <c r="AL22" i="2"/>
  <c r="AN22" i="2"/>
  <c r="AP22" i="2"/>
  <c r="AR22" i="2"/>
  <c r="AF23" i="2"/>
  <c r="AG23" i="2"/>
  <c r="AH23" i="2"/>
  <c r="AJ23" i="2"/>
  <c r="AL23" i="2"/>
  <c r="AN23" i="2"/>
  <c r="AP23" i="2"/>
  <c r="AR23" i="2"/>
  <c r="AF24" i="2"/>
  <c r="AH24" i="2"/>
  <c r="AJ24" i="2"/>
  <c r="AL24" i="2"/>
  <c r="AN24" i="2"/>
  <c r="AP24" i="2"/>
  <c r="AR24" i="2"/>
  <c r="AF25" i="2"/>
  <c r="AH25" i="2"/>
  <c r="AJ25" i="2"/>
  <c r="AL25" i="2"/>
  <c r="AN25" i="2"/>
  <c r="AP25" i="2"/>
  <c r="AR25" i="2"/>
  <c r="AE26" i="2"/>
  <c r="AG26" i="2"/>
  <c r="AI26" i="2"/>
  <c r="AK26" i="2"/>
  <c r="AM26" i="2"/>
  <c r="AO26" i="2"/>
  <c r="AQ26" i="2"/>
  <c r="AF27" i="2"/>
  <c r="AH27" i="2"/>
  <c r="AJ27" i="2"/>
  <c r="AL27" i="2"/>
  <c r="AN27" i="2"/>
  <c r="AP27" i="2"/>
  <c r="AR27" i="2"/>
  <c r="AF28" i="2"/>
  <c r="AH28" i="2"/>
  <c r="AJ28" i="2"/>
  <c r="AL28" i="2"/>
  <c r="AN28" i="2"/>
  <c r="AP28" i="2"/>
  <c r="AR28" i="2"/>
  <c r="AF29" i="2"/>
  <c r="AH29" i="2"/>
  <c r="AJ29" i="2"/>
  <c r="AL29" i="2"/>
  <c r="AN29" i="2"/>
  <c r="AP29" i="2"/>
  <c r="AR29" i="2"/>
  <c r="AE30" i="2"/>
  <c r="AF30" i="2"/>
  <c r="AH30" i="2"/>
  <c r="AJ30" i="2"/>
  <c r="AL30" i="2"/>
  <c r="AN30" i="2"/>
  <c r="AP30" i="2"/>
  <c r="AR30" i="2"/>
  <c r="AE31" i="2"/>
  <c r="AF31" i="2"/>
  <c r="AG31" i="2"/>
  <c r="AH31" i="2"/>
  <c r="AI31" i="2"/>
  <c r="AJ31" i="2"/>
  <c r="AK31" i="2"/>
  <c r="AL31" i="2"/>
  <c r="AM31" i="2"/>
  <c r="AN31" i="2"/>
  <c r="AO31" i="2"/>
  <c r="AP31" i="2"/>
  <c r="AQ31" i="2"/>
  <c r="AR31" i="2"/>
  <c r="AE32" i="2"/>
  <c r="AF32" i="2"/>
  <c r="AH32" i="2"/>
  <c r="AI32" i="2"/>
  <c r="AJ32" i="2"/>
  <c r="AL32" i="2"/>
  <c r="AN32" i="2"/>
  <c r="AO32" i="2"/>
  <c r="AP32" i="2"/>
  <c r="AQ32" i="2"/>
  <c r="AR32" i="2"/>
  <c r="AE33" i="2"/>
  <c r="AF33" i="2"/>
  <c r="AH33" i="2"/>
  <c r="AJ33" i="2"/>
  <c r="AL33" i="2"/>
  <c r="AN33" i="2"/>
  <c r="AP33" i="2"/>
  <c r="AR33" i="2"/>
  <c r="AE34" i="2"/>
  <c r="AF34" i="2"/>
  <c r="AG34" i="2"/>
  <c r="AH34" i="2"/>
  <c r="AJ34" i="2"/>
  <c r="AL34" i="2"/>
  <c r="AM34" i="2"/>
  <c r="AN34" i="2"/>
  <c r="AP34" i="2"/>
  <c r="AR34" i="2"/>
  <c r="AE35" i="2"/>
  <c r="AF35" i="2"/>
  <c r="AG35" i="2"/>
  <c r="AH35" i="2"/>
  <c r="AJ35" i="2"/>
  <c r="AK35" i="2"/>
  <c r="AL35" i="2"/>
  <c r="AM35" i="2"/>
  <c r="AN35" i="2"/>
  <c r="AP35" i="2"/>
  <c r="AR35" i="2"/>
  <c r="P6" i="2"/>
  <c r="R6" i="2"/>
  <c r="T6" i="2"/>
  <c r="V6" i="2"/>
  <c r="X6" i="2"/>
  <c r="Z6" i="2"/>
  <c r="AB6" i="2"/>
  <c r="Q7" i="2"/>
  <c r="S7" i="2"/>
  <c r="U7" i="2"/>
  <c r="W7" i="2"/>
  <c r="Y7" i="2"/>
  <c r="AA7" i="2"/>
  <c r="AB7" i="2"/>
  <c r="AC7" i="2"/>
  <c r="Q8" i="2"/>
  <c r="S8" i="2"/>
  <c r="U8" i="2"/>
  <c r="W8" i="2"/>
  <c r="Y8" i="2"/>
  <c r="AA8" i="2"/>
  <c r="AC8" i="2"/>
  <c r="Q9" i="2"/>
  <c r="S9" i="2"/>
  <c r="U9" i="2"/>
  <c r="W9" i="2"/>
  <c r="Y9" i="2"/>
  <c r="AA9" i="2"/>
  <c r="AC9" i="2"/>
  <c r="Q10" i="2"/>
  <c r="S10" i="2"/>
  <c r="U10" i="2"/>
  <c r="W10" i="2"/>
  <c r="Y10" i="2"/>
  <c r="AA10" i="2"/>
  <c r="AC10" i="2"/>
  <c r="P11" i="2"/>
  <c r="R11" i="2"/>
  <c r="T11" i="2"/>
  <c r="V11" i="2"/>
  <c r="X11" i="2"/>
  <c r="Z11" i="2"/>
  <c r="AB11" i="2"/>
  <c r="Q12" i="2"/>
  <c r="S12" i="2"/>
  <c r="U12" i="2"/>
  <c r="W12" i="2"/>
  <c r="Y12" i="2"/>
  <c r="AA12" i="2"/>
  <c r="AC12" i="2"/>
  <c r="Q13" i="2"/>
  <c r="S13" i="2"/>
  <c r="U13" i="2"/>
  <c r="W13" i="2"/>
  <c r="Y13" i="2"/>
  <c r="AA13" i="2"/>
  <c r="AC13" i="2"/>
  <c r="Q14" i="2"/>
  <c r="S14" i="2"/>
  <c r="U14" i="2"/>
  <c r="W14" i="2"/>
  <c r="Y14" i="2"/>
  <c r="AA14" i="2"/>
  <c r="AC14" i="2"/>
  <c r="Q15" i="2"/>
  <c r="S15" i="2"/>
  <c r="U15" i="2"/>
  <c r="W15" i="2"/>
  <c r="Y15" i="2"/>
  <c r="AA15" i="2"/>
  <c r="AC15" i="2"/>
  <c r="P16" i="2"/>
  <c r="R16" i="2"/>
  <c r="T16" i="2"/>
  <c r="V16" i="2"/>
  <c r="X16" i="2"/>
  <c r="Z16" i="2"/>
  <c r="AB16" i="2"/>
  <c r="Q17" i="2"/>
  <c r="S17" i="2"/>
  <c r="U17" i="2"/>
  <c r="W17" i="2"/>
  <c r="Y17" i="2"/>
  <c r="AA17" i="2"/>
  <c r="AC17" i="2"/>
  <c r="Q18" i="2"/>
  <c r="S18" i="2"/>
  <c r="U18" i="2"/>
  <c r="W18" i="2"/>
  <c r="Y18" i="2"/>
  <c r="AA18" i="2"/>
  <c r="AC18" i="2"/>
  <c r="Q19" i="2"/>
  <c r="S19" i="2"/>
  <c r="U19" i="2"/>
  <c r="W19" i="2"/>
  <c r="Y19" i="2"/>
  <c r="AA19" i="2"/>
  <c r="AC19" i="2"/>
  <c r="Q20" i="2"/>
  <c r="S20" i="2"/>
  <c r="U20" i="2"/>
  <c r="W20" i="2"/>
  <c r="Y20" i="2"/>
  <c r="AA20" i="2"/>
  <c r="AC20" i="2"/>
  <c r="P21" i="2"/>
  <c r="R21" i="2"/>
  <c r="T21" i="2"/>
  <c r="V21" i="2"/>
  <c r="X21" i="2"/>
  <c r="Z21" i="2"/>
  <c r="AB21" i="2"/>
  <c r="Q22" i="2"/>
  <c r="S22" i="2"/>
  <c r="U22" i="2"/>
  <c r="W22" i="2"/>
  <c r="Y22" i="2"/>
  <c r="AA22" i="2"/>
  <c r="AC22" i="2"/>
  <c r="Q23" i="2"/>
  <c r="S23" i="2"/>
  <c r="U23" i="2"/>
  <c r="W23" i="2"/>
  <c r="Y23" i="2"/>
  <c r="AA23" i="2"/>
  <c r="AC23" i="2"/>
  <c r="Q24" i="2"/>
  <c r="S24" i="2"/>
  <c r="U24" i="2"/>
  <c r="W24" i="2"/>
  <c r="Y24" i="2"/>
  <c r="AA24" i="2"/>
  <c r="AC24" i="2"/>
  <c r="Q25" i="2"/>
  <c r="S25" i="2"/>
  <c r="U25" i="2"/>
  <c r="W25" i="2"/>
  <c r="Y25" i="2"/>
  <c r="AA25" i="2"/>
  <c r="AC25" i="2"/>
  <c r="P26" i="2"/>
  <c r="R26" i="2"/>
  <c r="T26" i="2"/>
  <c r="V26" i="2"/>
  <c r="X26" i="2"/>
  <c r="Z26" i="2"/>
  <c r="AA26" i="2"/>
  <c r="AB26" i="2"/>
  <c r="AC26" i="2"/>
  <c r="Q27" i="2"/>
  <c r="S27" i="2"/>
  <c r="U27" i="2"/>
  <c r="W27" i="2"/>
  <c r="Y27" i="2"/>
  <c r="AA27" i="2"/>
  <c r="AB27" i="2"/>
  <c r="AC27" i="2"/>
  <c r="Q28" i="2"/>
  <c r="S28" i="2"/>
  <c r="U28" i="2"/>
  <c r="W28" i="2"/>
  <c r="Y28" i="2"/>
  <c r="Z28" i="2"/>
  <c r="AA28" i="2"/>
  <c r="AC28" i="2"/>
  <c r="Q29" i="2"/>
  <c r="S29" i="2"/>
  <c r="U29" i="2"/>
  <c r="W29" i="2"/>
  <c r="Y29" i="2"/>
  <c r="AA29" i="2"/>
  <c r="AC29" i="2"/>
  <c r="Q30" i="2"/>
  <c r="S30" i="2"/>
  <c r="U30" i="2"/>
  <c r="W30" i="2"/>
  <c r="Y30" i="2"/>
  <c r="AA30" i="2"/>
  <c r="AC30" i="2"/>
  <c r="P31" i="2"/>
  <c r="Q31" i="2"/>
  <c r="R31" i="2"/>
  <c r="S31" i="2"/>
  <c r="T31" i="2"/>
  <c r="U31" i="2"/>
  <c r="V31" i="2"/>
  <c r="W31" i="2"/>
  <c r="X31" i="2"/>
  <c r="Y31" i="2"/>
  <c r="Z31" i="2"/>
  <c r="AA31" i="2"/>
  <c r="AB31" i="2"/>
  <c r="AC31" i="2"/>
  <c r="P32" i="2"/>
  <c r="Q32" i="2"/>
  <c r="S32" i="2"/>
  <c r="U32" i="2"/>
  <c r="W32" i="2"/>
  <c r="Y32" i="2"/>
  <c r="AA32" i="2"/>
  <c r="AC32" i="2"/>
  <c r="Q33" i="2"/>
  <c r="R33" i="2"/>
  <c r="S33" i="2"/>
  <c r="T33" i="2"/>
  <c r="U33" i="2"/>
  <c r="W33" i="2"/>
  <c r="Y33" i="2"/>
  <c r="Z33" i="2"/>
  <c r="AA33" i="2"/>
  <c r="AC33" i="2"/>
  <c r="P34" i="2"/>
  <c r="Q34" i="2"/>
  <c r="S34" i="2"/>
  <c r="U34" i="2"/>
  <c r="W34" i="2"/>
  <c r="Y34" i="2"/>
  <c r="AA34" i="2"/>
  <c r="AC34" i="2"/>
  <c r="P35" i="2"/>
  <c r="Q35" i="2"/>
  <c r="S35" i="2"/>
  <c r="U35" i="2"/>
  <c r="V35" i="2"/>
  <c r="W35" i="2"/>
  <c r="Y35" i="2"/>
  <c r="AA35" i="2"/>
  <c r="AB35" i="2"/>
  <c r="AC35" i="2"/>
  <c r="A6" i="2"/>
  <c r="B6" i="2"/>
  <c r="C6" i="2"/>
  <c r="D6" i="2"/>
  <c r="E6" i="2"/>
  <c r="F6" i="2"/>
  <c r="G6" i="2"/>
  <c r="H6" i="2"/>
  <c r="I6" i="2"/>
  <c r="J6" i="2"/>
  <c r="K6" i="2"/>
  <c r="L6" i="2"/>
  <c r="M6" i="2"/>
  <c r="N6" i="2"/>
  <c r="B7" i="2"/>
  <c r="D7" i="2"/>
  <c r="F7" i="2"/>
  <c r="G7" i="2"/>
  <c r="H7" i="2"/>
  <c r="J7" i="2"/>
  <c r="L7" i="2"/>
  <c r="N7" i="2"/>
  <c r="B8" i="2"/>
  <c r="D8" i="2"/>
  <c r="F8" i="2"/>
  <c r="H8" i="2"/>
  <c r="J8" i="2"/>
  <c r="K8" i="2"/>
  <c r="L8" i="2"/>
  <c r="N8" i="2"/>
  <c r="B9" i="2"/>
  <c r="D9" i="2"/>
  <c r="F9" i="2"/>
  <c r="H9" i="2"/>
  <c r="J9" i="2"/>
  <c r="K9" i="2"/>
  <c r="L9" i="2"/>
  <c r="N9" i="2"/>
  <c r="B10" i="2"/>
  <c r="D10" i="2"/>
  <c r="F10" i="2"/>
  <c r="H10" i="2"/>
  <c r="J10" i="2"/>
  <c r="L10" i="2"/>
  <c r="N10" i="2"/>
  <c r="A11" i="2"/>
  <c r="C11" i="2"/>
  <c r="E11" i="2"/>
  <c r="G11" i="2"/>
  <c r="I11" i="2"/>
  <c r="K11" i="2"/>
  <c r="M11" i="2"/>
  <c r="B12" i="2"/>
  <c r="D12" i="2"/>
  <c r="F12" i="2"/>
  <c r="H12" i="2"/>
  <c r="J12" i="2"/>
  <c r="L12" i="2"/>
  <c r="N12" i="2"/>
  <c r="B13" i="2"/>
  <c r="D13" i="2"/>
  <c r="F13" i="2"/>
  <c r="H13" i="2"/>
  <c r="J13" i="2"/>
  <c r="L13" i="2"/>
  <c r="N13" i="2"/>
  <c r="B14" i="2"/>
  <c r="D14" i="2"/>
  <c r="F14" i="2"/>
  <c r="H14" i="2"/>
  <c r="J14" i="2"/>
  <c r="L14" i="2"/>
  <c r="N14" i="2"/>
  <c r="B15" i="2"/>
  <c r="D15" i="2"/>
  <c r="F15" i="2"/>
  <c r="H15" i="2"/>
  <c r="J15" i="2"/>
  <c r="L15" i="2"/>
  <c r="N15" i="2"/>
  <c r="A16" i="2"/>
  <c r="C16" i="2"/>
  <c r="E16" i="2"/>
  <c r="G16" i="2"/>
  <c r="I16" i="2"/>
  <c r="K16" i="2"/>
  <c r="M16" i="2"/>
  <c r="B17" i="2"/>
  <c r="D17" i="2"/>
  <c r="F17" i="2"/>
  <c r="H17" i="2"/>
  <c r="J17" i="2"/>
  <c r="L17" i="2"/>
  <c r="N17" i="2"/>
  <c r="B18" i="2"/>
  <c r="D18" i="2"/>
  <c r="F18" i="2"/>
  <c r="H18" i="2"/>
  <c r="J18" i="2"/>
  <c r="L18" i="2"/>
  <c r="N18" i="2"/>
  <c r="B19" i="2"/>
  <c r="D19" i="2"/>
  <c r="F19" i="2"/>
  <c r="H19" i="2"/>
  <c r="J19" i="2"/>
  <c r="L19" i="2"/>
  <c r="N19" i="2"/>
  <c r="B20" i="2"/>
  <c r="D20" i="2"/>
  <c r="F20" i="2"/>
  <c r="H20" i="2"/>
  <c r="J20" i="2"/>
  <c r="L20" i="2"/>
  <c r="N20" i="2"/>
  <c r="A21" i="2"/>
  <c r="C21" i="2"/>
  <c r="E21" i="2"/>
  <c r="G21" i="2"/>
  <c r="I21" i="2"/>
  <c r="K21" i="2"/>
  <c r="M21" i="2"/>
  <c r="B22" i="2"/>
  <c r="D22" i="2"/>
  <c r="F22" i="2"/>
  <c r="H22" i="2"/>
  <c r="J22" i="2"/>
  <c r="L22" i="2"/>
  <c r="N22" i="2"/>
  <c r="B23" i="2"/>
  <c r="D23" i="2"/>
  <c r="F23" i="2"/>
  <c r="H23" i="2"/>
  <c r="J23" i="2"/>
  <c r="L23" i="2"/>
  <c r="N23" i="2"/>
  <c r="B24" i="2"/>
  <c r="D24" i="2"/>
  <c r="F24" i="2"/>
  <c r="H24" i="2"/>
  <c r="J24" i="2"/>
  <c r="L24" i="2"/>
  <c r="N24" i="2"/>
  <c r="B25" i="2"/>
  <c r="D25" i="2"/>
  <c r="F25" i="2"/>
  <c r="H25" i="2"/>
  <c r="J25" i="2"/>
  <c r="L25" i="2"/>
  <c r="N25" i="2"/>
  <c r="A26" i="2"/>
  <c r="C26" i="2"/>
  <c r="E26" i="2"/>
  <c r="G26" i="2"/>
  <c r="I26" i="2"/>
  <c r="K26" i="2"/>
  <c r="M26" i="2"/>
  <c r="B27" i="2"/>
  <c r="D27" i="2"/>
  <c r="F27" i="2"/>
  <c r="H27" i="2"/>
  <c r="J27" i="2"/>
  <c r="L27" i="2"/>
  <c r="N27" i="2"/>
  <c r="B28" i="2"/>
  <c r="D28" i="2"/>
  <c r="F28" i="2"/>
  <c r="H28" i="2"/>
  <c r="J28" i="2"/>
  <c r="L28" i="2"/>
  <c r="N28" i="2"/>
  <c r="B29" i="2"/>
  <c r="D29" i="2"/>
  <c r="F29" i="2"/>
  <c r="H29" i="2"/>
  <c r="J29" i="2"/>
  <c r="L29" i="2"/>
  <c r="N29" i="2"/>
  <c r="B30" i="2"/>
  <c r="D30" i="2"/>
  <c r="F30" i="2"/>
  <c r="H30" i="2"/>
  <c r="J30" i="2"/>
  <c r="L30" i="2"/>
  <c r="N30" i="2"/>
  <c r="A31" i="2"/>
  <c r="C31" i="2"/>
  <c r="E31" i="2"/>
  <c r="F31" i="2"/>
  <c r="G31" i="2"/>
  <c r="H31" i="2"/>
  <c r="I31" i="2"/>
  <c r="J31" i="2"/>
  <c r="K31" i="2"/>
  <c r="L31" i="2"/>
  <c r="M31" i="2"/>
  <c r="N31" i="2"/>
  <c r="B32" i="2"/>
  <c r="D32" i="2"/>
  <c r="F32" i="2"/>
  <c r="H32" i="2"/>
  <c r="J32" i="2"/>
  <c r="L32" i="2"/>
  <c r="N32" i="2"/>
  <c r="B33" i="2"/>
  <c r="D33" i="2"/>
  <c r="F33" i="2"/>
  <c r="G33" i="2"/>
  <c r="H33" i="2"/>
  <c r="J33" i="2"/>
  <c r="L33" i="2"/>
  <c r="N33" i="2"/>
  <c r="B34" i="2"/>
  <c r="D34" i="2"/>
  <c r="F34" i="2"/>
  <c r="H34" i="2"/>
  <c r="J34" i="2"/>
  <c r="L34" i="2"/>
  <c r="N34" i="2"/>
  <c r="B35" i="2"/>
  <c r="D35" i="2"/>
  <c r="F35" i="2"/>
  <c r="H35" i="2"/>
  <c r="J35" i="2"/>
  <c r="L35" i="2"/>
  <c r="N35" i="2"/>
  <c r="M27" i="12"/>
  <c r="AQ124" i="2" s="1"/>
  <c r="K27" i="12"/>
  <c r="AO124" i="2" s="1"/>
  <c r="I27" i="12"/>
  <c r="AM124" i="2" s="1"/>
  <c r="G27" i="12"/>
  <c r="AK124" i="2" s="1"/>
  <c r="E27" i="12"/>
  <c r="AI124" i="2" s="1"/>
  <c r="C27" i="12"/>
  <c r="AG124" i="2" s="1"/>
  <c r="A27" i="12"/>
  <c r="AE124" i="2" s="1"/>
  <c r="M26" i="12"/>
  <c r="AQ123" i="2" s="1"/>
  <c r="K26" i="12"/>
  <c r="AO123" i="2" s="1"/>
  <c r="I26" i="12"/>
  <c r="AM123" i="2" s="1"/>
  <c r="G26" i="12"/>
  <c r="AK123" i="2" s="1"/>
  <c r="E26" i="12"/>
  <c r="AI123" i="2" s="1"/>
  <c r="C26" i="12"/>
  <c r="AG123" i="2" s="1"/>
  <c r="A26" i="12"/>
  <c r="AE123" i="2" s="1"/>
  <c r="M25" i="12"/>
  <c r="AQ122" i="2" s="1"/>
  <c r="K25" i="12"/>
  <c r="AO122" i="2" s="1"/>
  <c r="I25" i="12"/>
  <c r="AM122" i="2" s="1"/>
  <c r="G25" i="12"/>
  <c r="AK122" i="2" s="1"/>
  <c r="E25" i="12"/>
  <c r="AI122" i="2" s="1"/>
  <c r="C25" i="12"/>
  <c r="AG122" i="2" s="1"/>
  <c r="A25" i="12"/>
  <c r="AE122" i="2" s="1"/>
  <c r="M24" i="12"/>
  <c r="AQ121" i="2" s="1"/>
  <c r="K24" i="12"/>
  <c r="AO121" i="2" s="1"/>
  <c r="I24" i="12"/>
  <c r="AM121" i="2" s="1"/>
  <c r="G24" i="12"/>
  <c r="AK121" i="2" s="1"/>
  <c r="E24" i="12"/>
  <c r="AI121" i="2" s="1"/>
  <c r="C24" i="12"/>
  <c r="AG121" i="2" s="1"/>
  <c r="A24" i="12"/>
  <c r="AE121" i="2" s="1"/>
  <c r="M22" i="12"/>
  <c r="AQ119" i="2" s="1"/>
  <c r="K22" i="12"/>
  <c r="AO119" i="2" s="1"/>
  <c r="I22" i="12"/>
  <c r="AM119" i="2" s="1"/>
  <c r="G22" i="12"/>
  <c r="AK119" i="2" s="1"/>
  <c r="E22" i="12"/>
  <c r="AI119" i="2" s="1"/>
  <c r="C22" i="12"/>
  <c r="AG119" i="2" s="1"/>
  <c r="A22" i="12"/>
  <c r="AE119" i="2" s="1"/>
  <c r="M21" i="12"/>
  <c r="AQ118" i="2" s="1"/>
  <c r="K21" i="12"/>
  <c r="AO118" i="2" s="1"/>
  <c r="I21" i="12"/>
  <c r="AM118" i="2" s="1"/>
  <c r="G21" i="12"/>
  <c r="AK118" i="2" s="1"/>
  <c r="E21" i="12"/>
  <c r="AI118" i="2" s="1"/>
  <c r="C21" i="12"/>
  <c r="AG118" i="2" s="1"/>
  <c r="A21" i="12"/>
  <c r="AE118" i="2" s="1"/>
  <c r="M20" i="12"/>
  <c r="AQ117" i="2" s="1"/>
  <c r="K20" i="12"/>
  <c r="AO117" i="2" s="1"/>
  <c r="I20" i="12"/>
  <c r="AM117" i="2" s="1"/>
  <c r="G20" i="12"/>
  <c r="AK117" i="2" s="1"/>
  <c r="E20" i="12"/>
  <c r="AI117" i="2" s="1"/>
  <c r="C20" i="12"/>
  <c r="AG117" i="2" s="1"/>
  <c r="A20" i="12"/>
  <c r="AE117" i="2" s="1"/>
  <c r="M19" i="12"/>
  <c r="AQ116" i="2" s="1"/>
  <c r="K19" i="12"/>
  <c r="AO116" i="2" s="1"/>
  <c r="I19" i="12"/>
  <c r="AM116" i="2" s="1"/>
  <c r="G19" i="12"/>
  <c r="AK116" i="2" s="1"/>
  <c r="E19" i="12"/>
  <c r="AI116" i="2" s="1"/>
  <c r="C19" i="12"/>
  <c r="AG116" i="2" s="1"/>
  <c r="A19" i="12"/>
  <c r="AE116" i="2" s="1"/>
  <c r="M17" i="12"/>
  <c r="AQ114" i="2" s="1"/>
  <c r="K17" i="12"/>
  <c r="AO114" i="2" s="1"/>
  <c r="I17" i="12"/>
  <c r="AM114" i="2" s="1"/>
  <c r="G17" i="12"/>
  <c r="AK114" i="2" s="1"/>
  <c r="E17" i="12"/>
  <c r="AI114" i="2" s="1"/>
  <c r="C17" i="12"/>
  <c r="AG114" i="2" s="1"/>
  <c r="A17" i="12"/>
  <c r="AE114" i="2" s="1"/>
  <c r="M16" i="12"/>
  <c r="AQ113" i="2" s="1"/>
  <c r="K16" i="12"/>
  <c r="AO113" i="2" s="1"/>
  <c r="I16" i="12"/>
  <c r="AM113" i="2" s="1"/>
  <c r="G16" i="12"/>
  <c r="AK113" i="2" s="1"/>
  <c r="E16" i="12"/>
  <c r="AI113" i="2" s="1"/>
  <c r="C16" i="12"/>
  <c r="AG113" i="2" s="1"/>
  <c r="A16" i="12"/>
  <c r="AE113" i="2" s="1"/>
  <c r="M15" i="12"/>
  <c r="K15" i="12"/>
  <c r="AO112" i="2" s="1"/>
  <c r="I15" i="12"/>
  <c r="AM112" i="2" s="1"/>
  <c r="G15" i="12"/>
  <c r="AK112" i="2" s="1"/>
  <c r="E15" i="12"/>
  <c r="AI112" i="2" s="1"/>
  <c r="C15" i="12"/>
  <c r="AG112" i="2" s="1"/>
  <c r="A15" i="12"/>
  <c r="AE112" i="2" s="1"/>
  <c r="M14" i="12"/>
  <c r="AQ111" i="2" s="1"/>
  <c r="K14" i="12"/>
  <c r="AO111" i="2" s="1"/>
  <c r="I14" i="12"/>
  <c r="AM111" i="2" s="1"/>
  <c r="G14" i="12"/>
  <c r="AK111" i="2" s="1"/>
  <c r="E14" i="12"/>
  <c r="AI111" i="2" s="1"/>
  <c r="C14" i="12"/>
  <c r="AG111" i="2" s="1"/>
  <c r="A14" i="12"/>
  <c r="AE111" i="2" s="1"/>
  <c r="M27" i="11"/>
  <c r="AB124" i="2" s="1"/>
  <c r="K27" i="11"/>
  <c r="Z124" i="2" s="1"/>
  <c r="I27" i="11"/>
  <c r="X124" i="2" s="1"/>
  <c r="G27" i="11"/>
  <c r="V124" i="2" s="1"/>
  <c r="E27" i="11"/>
  <c r="T124" i="2" s="1"/>
  <c r="C27" i="11"/>
  <c r="A27" i="11"/>
  <c r="P124" i="2" s="1"/>
  <c r="M26" i="11"/>
  <c r="AB123" i="2" s="1"/>
  <c r="K26" i="11"/>
  <c r="Z123" i="2" s="1"/>
  <c r="I26" i="11"/>
  <c r="X123" i="2" s="1"/>
  <c r="G26" i="11"/>
  <c r="V123" i="2" s="1"/>
  <c r="E26" i="11"/>
  <c r="C26" i="11"/>
  <c r="R123" i="2" s="1"/>
  <c r="A26" i="11"/>
  <c r="P123" i="2" s="1"/>
  <c r="M25" i="11"/>
  <c r="AB122" i="2" s="1"/>
  <c r="K25" i="11"/>
  <c r="Z122" i="2" s="1"/>
  <c r="I25" i="11"/>
  <c r="X122" i="2" s="1"/>
  <c r="G25" i="11"/>
  <c r="E25" i="11"/>
  <c r="T122" i="2" s="1"/>
  <c r="C25" i="11"/>
  <c r="R122" i="2" s="1"/>
  <c r="A25" i="11"/>
  <c r="P122" i="2" s="1"/>
  <c r="M24" i="11"/>
  <c r="AB121" i="2" s="1"/>
  <c r="K24" i="11"/>
  <c r="Z121" i="2" s="1"/>
  <c r="I24" i="11"/>
  <c r="G24" i="11"/>
  <c r="V121" i="2" s="1"/>
  <c r="E24" i="11"/>
  <c r="T121" i="2" s="1"/>
  <c r="C24" i="11"/>
  <c r="R121" i="2" s="1"/>
  <c r="A24" i="11"/>
  <c r="P121" i="2" s="1"/>
  <c r="M22" i="11"/>
  <c r="K22" i="11"/>
  <c r="Z119" i="2" s="1"/>
  <c r="I22" i="11"/>
  <c r="X119" i="2" s="1"/>
  <c r="G22" i="11"/>
  <c r="E22" i="11"/>
  <c r="T119" i="2" s="1"/>
  <c r="C22" i="11"/>
  <c r="R119" i="2" s="1"/>
  <c r="A22" i="11"/>
  <c r="M21" i="11"/>
  <c r="K21" i="11"/>
  <c r="Z118" i="2" s="1"/>
  <c r="I21" i="11"/>
  <c r="G21" i="11"/>
  <c r="E21" i="11"/>
  <c r="C21" i="11"/>
  <c r="P118" i="2"/>
  <c r="M20" i="11"/>
  <c r="AB117" i="2" s="1"/>
  <c r="K20" i="11"/>
  <c r="I20" i="11"/>
  <c r="X117" i="2" s="1"/>
  <c r="G20" i="11"/>
  <c r="V117" i="2" s="1"/>
  <c r="E20" i="11"/>
  <c r="C20" i="11"/>
  <c r="P117" i="2"/>
  <c r="M19" i="11"/>
  <c r="K19" i="11"/>
  <c r="I19" i="11"/>
  <c r="G19" i="11"/>
  <c r="E19" i="11"/>
  <c r="T116" i="2" s="1"/>
  <c r="C19" i="11"/>
  <c r="R116" i="2" s="1"/>
  <c r="M17" i="11"/>
  <c r="AB114" i="2" s="1"/>
  <c r="K17" i="11"/>
  <c r="Z114" i="2" s="1"/>
  <c r="I17" i="11"/>
  <c r="G17" i="11"/>
  <c r="V114" i="2" s="1"/>
  <c r="E17" i="11"/>
  <c r="T114" i="2" s="1"/>
  <c r="C17" i="11"/>
  <c r="R114" i="2" s="1"/>
  <c r="P114" i="2"/>
  <c r="M16" i="11"/>
  <c r="AB113" i="2" s="1"/>
  <c r="K16" i="11"/>
  <c r="I16" i="11"/>
  <c r="X113" i="2" s="1"/>
  <c r="G16" i="11"/>
  <c r="V113" i="2" s="1"/>
  <c r="E16" i="11"/>
  <c r="T113" i="2" s="1"/>
  <c r="C16" i="11"/>
  <c r="R113" i="2" s="1"/>
  <c r="P113" i="2"/>
  <c r="M15" i="11"/>
  <c r="K15" i="11"/>
  <c r="Z112" i="2" s="1"/>
  <c r="I15" i="11"/>
  <c r="X112" i="2" s="1"/>
  <c r="G15" i="11"/>
  <c r="V112" i="2" s="1"/>
  <c r="E15" i="11"/>
  <c r="T112" i="2" s="1"/>
  <c r="C15" i="11"/>
  <c r="R112" i="2" s="1"/>
  <c r="M14" i="11"/>
  <c r="AB111" i="2" s="1"/>
  <c r="K14" i="11"/>
  <c r="Z111" i="2" s="1"/>
  <c r="I14" i="11"/>
  <c r="X111" i="2" s="1"/>
  <c r="G14" i="11"/>
  <c r="V111" i="2" s="1"/>
  <c r="E14" i="11"/>
  <c r="T111" i="2" s="1"/>
  <c r="C14" i="11"/>
  <c r="P111" i="2"/>
  <c r="M27" i="10"/>
  <c r="M124" i="2" s="1"/>
  <c r="K27" i="10"/>
  <c r="I27" i="10"/>
  <c r="I124" i="2" s="1"/>
  <c r="G27" i="10"/>
  <c r="G124" i="2" s="1"/>
  <c r="E27" i="10"/>
  <c r="E124" i="2" s="1"/>
  <c r="C27" i="10"/>
  <c r="A27" i="10"/>
  <c r="A124" i="2" s="1"/>
  <c r="M26" i="10"/>
  <c r="M123" i="2" s="1"/>
  <c r="K26" i="10"/>
  <c r="K123" i="2" s="1"/>
  <c r="I26" i="10"/>
  <c r="G26" i="10"/>
  <c r="G123" i="2" s="1"/>
  <c r="E26" i="10"/>
  <c r="E123" i="2" s="1"/>
  <c r="C26" i="10"/>
  <c r="C123" i="2" s="1"/>
  <c r="A26" i="10"/>
  <c r="M25" i="10"/>
  <c r="M122" i="2" s="1"/>
  <c r="K25" i="10"/>
  <c r="K122" i="2" s="1"/>
  <c r="I25" i="10"/>
  <c r="I122" i="2" s="1"/>
  <c r="G25" i="10"/>
  <c r="E25" i="10"/>
  <c r="E122" i="2" s="1"/>
  <c r="C25" i="10"/>
  <c r="C122" i="2" s="1"/>
  <c r="A25" i="10"/>
  <c r="A122" i="2" s="1"/>
  <c r="M24" i="10"/>
  <c r="K24" i="10"/>
  <c r="K121" i="2" s="1"/>
  <c r="I24" i="10"/>
  <c r="I121" i="2" s="1"/>
  <c r="G24" i="10"/>
  <c r="G121" i="2" s="1"/>
  <c r="E24" i="10"/>
  <c r="C24" i="10"/>
  <c r="C121" i="2" s="1"/>
  <c r="A24" i="10"/>
  <c r="A121" i="2" s="1"/>
  <c r="M22" i="10"/>
  <c r="M119" i="2" s="1"/>
  <c r="K22" i="10"/>
  <c r="K119" i="2" s="1"/>
  <c r="I22" i="10"/>
  <c r="G22" i="10"/>
  <c r="G119" i="2" s="1"/>
  <c r="E22" i="10"/>
  <c r="E119" i="2" s="1"/>
  <c r="C22" i="10"/>
  <c r="C119" i="2" s="1"/>
  <c r="A22" i="10"/>
  <c r="A119" i="2" s="1"/>
  <c r="M21" i="10"/>
  <c r="M118" i="2" s="1"/>
  <c r="K21" i="10"/>
  <c r="I21" i="10"/>
  <c r="I118" i="2" s="1"/>
  <c r="G21" i="10"/>
  <c r="G118" i="2" s="1"/>
  <c r="E21" i="10"/>
  <c r="E118" i="2" s="1"/>
  <c r="C21" i="10"/>
  <c r="C118" i="2" s="1"/>
  <c r="A21" i="10"/>
  <c r="A118" i="2" s="1"/>
  <c r="M20" i="10"/>
  <c r="K20" i="10"/>
  <c r="K117" i="2" s="1"/>
  <c r="I20" i="10"/>
  <c r="I117" i="2" s="1"/>
  <c r="G20" i="10"/>
  <c r="G117" i="2" s="1"/>
  <c r="E20" i="10"/>
  <c r="E117" i="2" s="1"/>
  <c r="C20" i="10"/>
  <c r="C117" i="2" s="1"/>
  <c r="A20" i="10"/>
  <c r="M19" i="10"/>
  <c r="M116" i="2" s="1"/>
  <c r="K19" i="10"/>
  <c r="K116" i="2" s="1"/>
  <c r="I19" i="10"/>
  <c r="I116" i="2" s="1"/>
  <c r="G19" i="10"/>
  <c r="G116" i="2" s="1"/>
  <c r="E19" i="10"/>
  <c r="E116" i="2" s="1"/>
  <c r="C19" i="10"/>
  <c r="A19" i="10"/>
  <c r="A116" i="2" s="1"/>
  <c r="M17" i="10"/>
  <c r="K17" i="10"/>
  <c r="K114" i="2" s="1"/>
  <c r="I17" i="10"/>
  <c r="G17" i="10"/>
  <c r="G114" i="2" s="1"/>
  <c r="E17" i="10"/>
  <c r="C17" i="10"/>
  <c r="C114" i="2" s="1"/>
  <c r="A17" i="10"/>
  <c r="M16" i="10"/>
  <c r="M113" i="2" s="1"/>
  <c r="K16" i="10"/>
  <c r="I16" i="10"/>
  <c r="I113" i="2" s="1"/>
  <c r="G16" i="10"/>
  <c r="E16" i="10"/>
  <c r="E113" i="2" s="1"/>
  <c r="C16" i="10"/>
  <c r="A16" i="10"/>
  <c r="A113" i="2" s="1"/>
  <c r="M15" i="10"/>
  <c r="K15" i="10"/>
  <c r="K112" i="2" s="1"/>
  <c r="I15" i="10"/>
  <c r="G15" i="10"/>
  <c r="G112" i="2" s="1"/>
  <c r="E15" i="10"/>
  <c r="C15" i="10"/>
  <c r="C112" i="2" s="1"/>
  <c r="A15" i="10"/>
  <c r="M14" i="10"/>
  <c r="M111" i="2" s="1"/>
  <c r="K14" i="10"/>
  <c r="I14" i="10"/>
  <c r="I111" i="2" s="1"/>
  <c r="G14" i="10"/>
  <c r="E14" i="10"/>
  <c r="E111" i="2" s="1"/>
  <c r="C14" i="10"/>
  <c r="A14" i="10"/>
  <c r="A111" i="2" s="1"/>
  <c r="M27" i="9"/>
  <c r="K27" i="9"/>
  <c r="AO91" i="2" s="1"/>
  <c r="I27" i="9"/>
  <c r="AM91" i="2" s="1"/>
  <c r="G27" i="9"/>
  <c r="AK91" i="2" s="1"/>
  <c r="E27" i="9"/>
  <c r="AI91" i="2" s="1"/>
  <c r="C27" i="9"/>
  <c r="A27" i="9"/>
  <c r="AE91" i="2" s="1"/>
  <c r="M26" i="9"/>
  <c r="AQ90" i="2" s="1"/>
  <c r="K26" i="9"/>
  <c r="AO90" i="2" s="1"/>
  <c r="I26" i="9"/>
  <c r="AM90" i="2" s="1"/>
  <c r="G26" i="9"/>
  <c r="AK90" i="2" s="1"/>
  <c r="E26" i="9"/>
  <c r="C26" i="9"/>
  <c r="A26" i="9"/>
  <c r="AE90" i="2" s="1"/>
  <c r="M25" i="9"/>
  <c r="AQ89" i="2" s="1"/>
  <c r="K25" i="9"/>
  <c r="AO89" i="2" s="1"/>
  <c r="I25" i="9"/>
  <c r="AM89" i="2" s="1"/>
  <c r="G25" i="9"/>
  <c r="E25" i="9"/>
  <c r="AI89" i="2" s="1"/>
  <c r="C25" i="9"/>
  <c r="AG89" i="2" s="1"/>
  <c r="A25" i="9"/>
  <c r="AE89" i="2" s="1"/>
  <c r="M24" i="9"/>
  <c r="AQ88" i="2" s="1"/>
  <c r="K24" i="9"/>
  <c r="AO88" i="2" s="1"/>
  <c r="I24" i="9"/>
  <c r="G24" i="9"/>
  <c r="E24" i="9"/>
  <c r="AI88" i="2" s="1"/>
  <c r="C24" i="9"/>
  <c r="AG88" i="2" s="1"/>
  <c r="A24" i="9"/>
  <c r="AE88" i="2" s="1"/>
  <c r="M22" i="9"/>
  <c r="AQ86" i="2" s="1"/>
  <c r="K22" i="9"/>
  <c r="I22" i="9"/>
  <c r="AM86" i="2" s="1"/>
  <c r="G22" i="9"/>
  <c r="E22" i="9"/>
  <c r="AI86" i="2" s="1"/>
  <c r="C22" i="9"/>
  <c r="AG86" i="2" s="1"/>
  <c r="A22" i="9"/>
  <c r="AE86" i="2" s="1"/>
  <c r="M21" i="9"/>
  <c r="K21" i="9"/>
  <c r="I21" i="9"/>
  <c r="AM85" i="2" s="1"/>
  <c r="G21" i="9"/>
  <c r="AK85" i="2" s="1"/>
  <c r="E21" i="9"/>
  <c r="AI85" i="2" s="1"/>
  <c r="C21" i="9"/>
  <c r="AG85" i="2" s="1"/>
  <c r="A21" i="9"/>
  <c r="M20" i="9"/>
  <c r="AQ84" i="2" s="1"/>
  <c r="K20" i="9"/>
  <c r="I20" i="9"/>
  <c r="AM84" i="2" s="1"/>
  <c r="G20" i="9"/>
  <c r="AK84" i="2" s="1"/>
  <c r="E20" i="9"/>
  <c r="AI84" i="2" s="1"/>
  <c r="C20" i="9"/>
  <c r="A20" i="9"/>
  <c r="M19" i="9"/>
  <c r="AQ83" i="2" s="1"/>
  <c r="K19" i="9"/>
  <c r="AO83" i="2" s="1"/>
  <c r="I19" i="9"/>
  <c r="AM83" i="2" s="1"/>
  <c r="G19" i="9"/>
  <c r="AK83" i="2" s="1"/>
  <c r="E19" i="9"/>
  <c r="C19" i="9"/>
  <c r="AG83" i="2" s="1"/>
  <c r="A19" i="9"/>
  <c r="M17" i="9"/>
  <c r="AQ81" i="2" s="1"/>
  <c r="K17" i="9"/>
  <c r="AO81" i="2" s="1"/>
  <c r="I17" i="9"/>
  <c r="G17" i="9"/>
  <c r="E17" i="9"/>
  <c r="AI81" i="2" s="1"/>
  <c r="C17" i="9"/>
  <c r="AG81" i="2" s="1"/>
  <c r="A17" i="9"/>
  <c r="AE81" i="2" s="1"/>
  <c r="M16" i="9"/>
  <c r="AQ80" i="2" s="1"/>
  <c r="K16" i="9"/>
  <c r="AO80" i="2" s="1"/>
  <c r="I16" i="9"/>
  <c r="G16" i="9"/>
  <c r="AK80" i="2" s="1"/>
  <c r="E16" i="9"/>
  <c r="AI80" i="2" s="1"/>
  <c r="C16" i="9"/>
  <c r="AG80" i="2" s="1"/>
  <c r="A16" i="9"/>
  <c r="AE80" i="2" s="1"/>
  <c r="M15" i="9"/>
  <c r="K15" i="9"/>
  <c r="I15" i="9"/>
  <c r="AM79" i="2" s="1"/>
  <c r="G15" i="9"/>
  <c r="AK79" i="2" s="1"/>
  <c r="E15" i="9"/>
  <c r="AI79" i="2" s="1"/>
  <c r="C15" i="9"/>
  <c r="AG79" i="2" s="1"/>
  <c r="A15" i="9"/>
  <c r="AE79" i="2" s="1"/>
  <c r="M14" i="9"/>
  <c r="K14" i="9"/>
  <c r="AO78" i="2" s="1"/>
  <c r="I14" i="9"/>
  <c r="AM78" i="2" s="1"/>
  <c r="G14" i="9"/>
  <c r="AK78" i="2" s="1"/>
  <c r="E14" i="9"/>
  <c r="AI78" i="2" s="1"/>
  <c r="C14" i="9"/>
  <c r="A14" i="9"/>
  <c r="M27" i="8"/>
  <c r="AB91" i="2" s="1"/>
  <c r="K27" i="8"/>
  <c r="Z91" i="2" s="1"/>
  <c r="I27" i="8"/>
  <c r="X91" i="2" s="1"/>
  <c r="G27" i="8"/>
  <c r="V91" i="2" s="1"/>
  <c r="E27" i="8"/>
  <c r="T91" i="2" s="1"/>
  <c r="C27" i="8"/>
  <c r="R91" i="2" s="1"/>
  <c r="A27" i="8"/>
  <c r="P91" i="2" s="1"/>
  <c r="M26" i="8"/>
  <c r="AB90" i="2" s="1"/>
  <c r="K26" i="8"/>
  <c r="Z90" i="2" s="1"/>
  <c r="I26" i="8"/>
  <c r="X90" i="2" s="1"/>
  <c r="G26" i="8"/>
  <c r="V90" i="2" s="1"/>
  <c r="E26" i="8"/>
  <c r="T90" i="2" s="1"/>
  <c r="C26" i="8"/>
  <c r="R90" i="2" s="1"/>
  <c r="A26" i="8"/>
  <c r="P90" i="2" s="1"/>
  <c r="M25" i="8"/>
  <c r="AB89" i="2" s="1"/>
  <c r="K25" i="8"/>
  <c r="I25" i="8"/>
  <c r="X89" i="2" s="1"/>
  <c r="G25" i="8"/>
  <c r="V89" i="2" s="1"/>
  <c r="E25" i="8"/>
  <c r="T89" i="2" s="1"/>
  <c r="C25" i="8"/>
  <c r="R89" i="2" s="1"/>
  <c r="A25" i="8"/>
  <c r="P89" i="2" s="1"/>
  <c r="M24" i="8"/>
  <c r="AB88" i="2" s="1"/>
  <c r="K24" i="8"/>
  <c r="Z88" i="2" s="1"/>
  <c r="I24" i="8"/>
  <c r="X88" i="2" s="1"/>
  <c r="G24" i="8"/>
  <c r="V88" i="2" s="1"/>
  <c r="E24" i="8"/>
  <c r="C24" i="8"/>
  <c r="R88" i="2" s="1"/>
  <c r="A24" i="8"/>
  <c r="P88" i="2" s="1"/>
  <c r="M22" i="8"/>
  <c r="K22" i="8"/>
  <c r="Z86" i="2" s="1"/>
  <c r="I22" i="8"/>
  <c r="X86" i="2" s="1"/>
  <c r="G22" i="8"/>
  <c r="V86" i="2" s="1"/>
  <c r="E22" i="8"/>
  <c r="T86" i="2" s="1"/>
  <c r="C22" i="8"/>
  <c r="R86" i="2" s="1"/>
  <c r="A22" i="8"/>
  <c r="P86" i="2" s="1"/>
  <c r="M21" i="8"/>
  <c r="AB85" i="2" s="1"/>
  <c r="K21" i="8"/>
  <c r="Z85" i="2" s="1"/>
  <c r="I21" i="8"/>
  <c r="X85" i="2" s="1"/>
  <c r="G21" i="8"/>
  <c r="E21" i="8"/>
  <c r="T85" i="2" s="1"/>
  <c r="C21" i="8"/>
  <c r="R85" i="2" s="1"/>
  <c r="A21" i="8"/>
  <c r="P85" i="2" s="1"/>
  <c r="M20" i="8"/>
  <c r="AB84" i="2" s="1"/>
  <c r="K20" i="8"/>
  <c r="Z84" i="2" s="1"/>
  <c r="I20" i="8"/>
  <c r="X84" i="2" s="1"/>
  <c r="G20" i="8"/>
  <c r="V84" i="2" s="1"/>
  <c r="E20" i="8"/>
  <c r="C20" i="8"/>
  <c r="R84" i="2" s="1"/>
  <c r="A20" i="8"/>
  <c r="P84" i="2" s="1"/>
  <c r="M19" i="8"/>
  <c r="AB83" i="2" s="1"/>
  <c r="K19" i="8"/>
  <c r="Z83" i="2" s="1"/>
  <c r="I19" i="8"/>
  <c r="X83" i="2" s="1"/>
  <c r="G19" i="8"/>
  <c r="V83" i="2" s="1"/>
  <c r="E19" i="8"/>
  <c r="T83" i="2" s="1"/>
  <c r="C19" i="8"/>
  <c r="R83" i="2" s="1"/>
  <c r="A19" i="8"/>
  <c r="P83" i="2" s="1"/>
  <c r="M17" i="8"/>
  <c r="AB81" i="2" s="1"/>
  <c r="K17" i="8"/>
  <c r="Z81" i="2" s="1"/>
  <c r="I17" i="8"/>
  <c r="X81" i="2" s="1"/>
  <c r="G17" i="8"/>
  <c r="V81" i="2" s="1"/>
  <c r="E17" i="8"/>
  <c r="T81" i="2" s="1"/>
  <c r="C17" i="8"/>
  <c r="R81" i="2" s="1"/>
  <c r="A17" i="8"/>
  <c r="P81" i="2" s="1"/>
  <c r="M16" i="8"/>
  <c r="AB80" i="2" s="1"/>
  <c r="K16" i="8"/>
  <c r="Z80" i="2" s="1"/>
  <c r="I16" i="8"/>
  <c r="X80" i="2" s="1"/>
  <c r="G16" i="8"/>
  <c r="V80" i="2" s="1"/>
  <c r="E16" i="8"/>
  <c r="T80" i="2" s="1"/>
  <c r="C16" i="8"/>
  <c r="R80" i="2" s="1"/>
  <c r="A16" i="8"/>
  <c r="M15" i="8"/>
  <c r="AB79" i="2" s="1"/>
  <c r="K15" i="8"/>
  <c r="Z79" i="2" s="1"/>
  <c r="I15" i="8"/>
  <c r="X79" i="2" s="1"/>
  <c r="G15" i="8"/>
  <c r="V79" i="2" s="1"/>
  <c r="E15" i="8"/>
  <c r="T79" i="2" s="1"/>
  <c r="C15" i="8"/>
  <c r="R79" i="2" s="1"/>
  <c r="A15" i="8"/>
  <c r="P79" i="2" s="1"/>
  <c r="M14" i="8"/>
  <c r="AB78" i="2" s="1"/>
  <c r="K14" i="8"/>
  <c r="Z78" i="2" s="1"/>
  <c r="I14" i="8"/>
  <c r="X78" i="2" s="1"/>
  <c r="G14" i="8"/>
  <c r="V78" i="2" s="1"/>
  <c r="E14" i="8"/>
  <c r="T78" i="2" s="1"/>
  <c r="C14" i="8"/>
  <c r="R78" i="2" s="1"/>
  <c r="A14" i="8"/>
  <c r="P78" i="2" s="1"/>
  <c r="M101" i="2"/>
  <c r="G101" i="2"/>
  <c r="A101" i="2"/>
  <c r="K100" i="2"/>
  <c r="C100" i="2"/>
  <c r="A100" i="2"/>
  <c r="M99" i="2"/>
  <c r="K99" i="2"/>
  <c r="A99" i="2"/>
  <c r="M98" i="2"/>
  <c r="G98" i="2"/>
  <c r="E98" i="2"/>
  <c r="A98" i="2"/>
  <c r="M96" i="2"/>
  <c r="K96" i="2"/>
  <c r="I96" i="2"/>
  <c r="M95" i="2"/>
  <c r="M94" i="2"/>
  <c r="K94" i="2"/>
  <c r="I94" i="2"/>
  <c r="M93" i="2"/>
  <c r="K93" i="2"/>
  <c r="I93" i="2"/>
  <c r="M27" i="7"/>
  <c r="M91" i="2" s="1"/>
  <c r="K27" i="7"/>
  <c r="K91" i="2" s="1"/>
  <c r="I27" i="7"/>
  <c r="I91" i="2" s="1"/>
  <c r="G27" i="7"/>
  <c r="G91" i="2" s="1"/>
  <c r="E27" i="7"/>
  <c r="E91" i="2" s="1"/>
  <c r="C27" i="7"/>
  <c r="C91" i="2" s="1"/>
  <c r="A27" i="7"/>
  <c r="A91" i="2" s="1"/>
  <c r="M26" i="7"/>
  <c r="M90" i="2" s="1"/>
  <c r="K26" i="7"/>
  <c r="K90" i="2" s="1"/>
  <c r="I26" i="7"/>
  <c r="I90" i="2" s="1"/>
  <c r="G26" i="7"/>
  <c r="G90" i="2" s="1"/>
  <c r="E26" i="7"/>
  <c r="E90" i="2" s="1"/>
  <c r="C26" i="7"/>
  <c r="C90" i="2" s="1"/>
  <c r="A26" i="7"/>
  <c r="A90" i="2" s="1"/>
  <c r="M25" i="7"/>
  <c r="M89" i="2" s="1"/>
  <c r="K25" i="7"/>
  <c r="K89" i="2" s="1"/>
  <c r="I25" i="7"/>
  <c r="I89" i="2" s="1"/>
  <c r="G25" i="7"/>
  <c r="G89" i="2" s="1"/>
  <c r="E25" i="7"/>
  <c r="E89" i="2" s="1"/>
  <c r="C25" i="7"/>
  <c r="C89" i="2" s="1"/>
  <c r="A25" i="7"/>
  <c r="A89" i="2" s="1"/>
  <c r="M24" i="7"/>
  <c r="M88" i="2" s="1"/>
  <c r="K24" i="7"/>
  <c r="K88" i="2" s="1"/>
  <c r="I24" i="7"/>
  <c r="I88" i="2" s="1"/>
  <c r="G24" i="7"/>
  <c r="G88" i="2" s="1"/>
  <c r="E24" i="7"/>
  <c r="E88" i="2" s="1"/>
  <c r="C24" i="7"/>
  <c r="C88" i="2" s="1"/>
  <c r="A24" i="7"/>
  <c r="A88" i="2" s="1"/>
  <c r="M22" i="7"/>
  <c r="M86" i="2" s="1"/>
  <c r="K22" i="7"/>
  <c r="K86" i="2" s="1"/>
  <c r="I22" i="7"/>
  <c r="I86" i="2" s="1"/>
  <c r="G22" i="7"/>
  <c r="G86" i="2" s="1"/>
  <c r="E22" i="7"/>
  <c r="E86" i="2" s="1"/>
  <c r="C22" i="7"/>
  <c r="C86" i="2" s="1"/>
  <c r="A22" i="7"/>
  <c r="A86" i="2" s="1"/>
  <c r="M21" i="7"/>
  <c r="M85" i="2" s="1"/>
  <c r="K21" i="7"/>
  <c r="K85" i="2" s="1"/>
  <c r="I21" i="7"/>
  <c r="I85" i="2" s="1"/>
  <c r="G21" i="7"/>
  <c r="G85" i="2" s="1"/>
  <c r="E21" i="7"/>
  <c r="E85" i="2" s="1"/>
  <c r="C21" i="7"/>
  <c r="C85" i="2" s="1"/>
  <c r="A21" i="7"/>
  <c r="A85" i="2" s="1"/>
  <c r="M20" i="7"/>
  <c r="M84" i="2" s="1"/>
  <c r="K20" i="7"/>
  <c r="K84" i="2" s="1"/>
  <c r="I20" i="7"/>
  <c r="I84" i="2" s="1"/>
  <c r="G20" i="7"/>
  <c r="G84" i="2" s="1"/>
  <c r="E20" i="7"/>
  <c r="E84" i="2" s="1"/>
  <c r="C20" i="7"/>
  <c r="C84" i="2" s="1"/>
  <c r="A20" i="7"/>
  <c r="A84" i="2" s="1"/>
  <c r="M19" i="7"/>
  <c r="M83" i="2" s="1"/>
  <c r="K19" i="7"/>
  <c r="K83" i="2" s="1"/>
  <c r="I19" i="7"/>
  <c r="I83" i="2" s="1"/>
  <c r="G19" i="7"/>
  <c r="G83" i="2" s="1"/>
  <c r="E19" i="7"/>
  <c r="E83" i="2" s="1"/>
  <c r="C19" i="7"/>
  <c r="C83" i="2" s="1"/>
  <c r="A19" i="7"/>
  <c r="A83" i="2" s="1"/>
  <c r="M17" i="7"/>
  <c r="M81" i="2" s="1"/>
  <c r="K17" i="7"/>
  <c r="K81" i="2" s="1"/>
  <c r="I17" i="7"/>
  <c r="I81" i="2" s="1"/>
  <c r="G17" i="7"/>
  <c r="G81" i="2" s="1"/>
  <c r="E17" i="7"/>
  <c r="E81" i="2" s="1"/>
  <c r="C17" i="7"/>
  <c r="C81" i="2" s="1"/>
  <c r="A17" i="7"/>
  <c r="A81" i="2" s="1"/>
  <c r="M16" i="7"/>
  <c r="M80" i="2" s="1"/>
  <c r="K16" i="7"/>
  <c r="K80" i="2" s="1"/>
  <c r="I16" i="7"/>
  <c r="I80" i="2" s="1"/>
  <c r="G16" i="7"/>
  <c r="G80" i="2" s="1"/>
  <c r="E16" i="7"/>
  <c r="E80" i="2" s="1"/>
  <c r="C16" i="7"/>
  <c r="C80" i="2" s="1"/>
  <c r="A16" i="7"/>
  <c r="A80" i="2" s="1"/>
  <c r="M15" i="7"/>
  <c r="M79" i="2" s="1"/>
  <c r="K15" i="7"/>
  <c r="K79" i="2" s="1"/>
  <c r="I15" i="7"/>
  <c r="I79" i="2" s="1"/>
  <c r="G15" i="7"/>
  <c r="G79" i="2" s="1"/>
  <c r="E15" i="7"/>
  <c r="E79" i="2" s="1"/>
  <c r="C15" i="7"/>
  <c r="C79" i="2" s="1"/>
  <c r="A15" i="7"/>
  <c r="A79" i="2" s="1"/>
  <c r="M14" i="7"/>
  <c r="M78" i="2" s="1"/>
  <c r="K14" i="7"/>
  <c r="K78" i="2" s="1"/>
  <c r="I14" i="7"/>
  <c r="I78" i="2" s="1"/>
  <c r="G14" i="7"/>
  <c r="G78" i="2" s="1"/>
  <c r="E14" i="7"/>
  <c r="E78" i="2" s="1"/>
  <c r="C14" i="7"/>
  <c r="C78" i="2" s="1"/>
  <c r="A14" i="7"/>
  <c r="A78" i="2" s="1"/>
  <c r="A76" i="2"/>
  <c r="A75" i="2"/>
  <c r="A74" i="2"/>
  <c r="A73" i="2"/>
  <c r="AQ63" i="2"/>
  <c r="AO63" i="2"/>
  <c r="AM63" i="2"/>
  <c r="AK63" i="2"/>
  <c r="E32" i="15"/>
  <c r="AI63" i="2" s="1"/>
  <c r="C32" i="15"/>
  <c r="A32" i="15"/>
  <c r="AE63" i="2" s="1"/>
  <c r="AQ62" i="2"/>
  <c r="AO62" i="2"/>
  <c r="AM62" i="2"/>
  <c r="AK62" i="2"/>
  <c r="E31" i="15"/>
  <c r="C31" i="15"/>
  <c r="AG62" i="2" s="1"/>
  <c r="A31" i="15"/>
  <c r="AE62" i="2" s="1"/>
  <c r="AQ61" i="2"/>
  <c r="AO61" i="2"/>
  <c r="AM61" i="2"/>
  <c r="E30" i="15"/>
  <c r="AI61" i="2" s="1"/>
  <c r="C30" i="15"/>
  <c r="AG61" i="2" s="1"/>
  <c r="A30" i="15"/>
  <c r="AE61" i="2" s="1"/>
  <c r="AQ60" i="2"/>
  <c r="AO60" i="2"/>
  <c r="AK60" i="2"/>
  <c r="E29" i="15"/>
  <c r="AI60" i="2" s="1"/>
  <c r="C29" i="15"/>
  <c r="AG60" i="2" s="1"/>
  <c r="A29" i="15"/>
  <c r="AE60" i="2" s="1"/>
  <c r="M17" i="15"/>
  <c r="K17" i="15"/>
  <c r="I17" i="15"/>
  <c r="G17" i="15"/>
  <c r="AK48" i="2" s="1"/>
  <c r="E17" i="15"/>
  <c r="AI48" i="2" s="1"/>
  <c r="C17" i="15"/>
  <c r="AG48" i="2" s="1"/>
  <c r="A17" i="15"/>
  <c r="M16" i="15"/>
  <c r="AQ47" i="2" s="1"/>
  <c r="K16" i="15"/>
  <c r="AO47" i="2" s="1"/>
  <c r="I16" i="15"/>
  <c r="AM47" i="2" s="1"/>
  <c r="G16" i="15"/>
  <c r="AK47" i="2" s="1"/>
  <c r="E16" i="15"/>
  <c r="AI47" i="2" s="1"/>
  <c r="C16" i="15"/>
  <c r="A16" i="15"/>
  <c r="M15" i="15"/>
  <c r="K15" i="15"/>
  <c r="AO46" i="2" s="1"/>
  <c r="I15" i="15"/>
  <c r="AM46" i="2" s="1"/>
  <c r="G15" i="15"/>
  <c r="AK46" i="2" s="1"/>
  <c r="E15" i="15"/>
  <c r="C15" i="15"/>
  <c r="AG46" i="2" s="1"/>
  <c r="A15" i="15"/>
  <c r="AE46" i="2" s="1"/>
  <c r="M14" i="15"/>
  <c r="AQ45" i="2" s="1"/>
  <c r="K14" i="15"/>
  <c r="AO45" i="2" s="1"/>
  <c r="I14" i="15"/>
  <c r="AM45" i="2" s="1"/>
  <c r="G14" i="15"/>
  <c r="E14" i="15"/>
  <c r="C14" i="15"/>
  <c r="A14" i="15"/>
  <c r="AE45" i="2" s="1"/>
  <c r="M22" i="15"/>
  <c r="AQ53" i="2" s="1"/>
  <c r="K22" i="15"/>
  <c r="AO53" i="2" s="1"/>
  <c r="I22" i="15"/>
  <c r="G22" i="15"/>
  <c r="AK53" i="2" s="1"/>
  <c r="E22" i="15"/>
  <c r="AI53" i="2" s="1"/>
  <c r="C22" i="15"/>
  <c r="AG53" i="2" s="1"/>
  <c r="A22" i="15"/>
  <c r="AE53" i="2" s="1"/>
  <c r="M21" i="15"/>
  <c r="AQ52" i="2" s="1"/>
  <c r="K21" i="15"/>
  <c r="I21" i="15"/>
  <c r="AM52" i="2" s="1"/>
  <c r="G21" i="15"/>
  <c r="AK52" i="2" s="1"/>
  <c r="E21" i="15"/>
  <c r="AI52" i="2" s="1"/>
  <c r="C21" i="15"/>
  <c r="AG52" i="2" s="1"/>
  <c r="A21" i="15"/>
  <c r="AE52" i="2" s="1"/>
  <c r="M20" i="15"/>
  <c r="K20" i="15"/>
  <c r="AO51" i="2" s="1"/>
  <c r="I20" i="15"/>
  <c r="AM51" i="2" s="1"/>
  <c r="G20" i="15"/>
  <c r="AK51" i="2" s="1"/>
  <c r="E20" i="15"/>
  <c r="AI51" i="2" s="1"/>
  <c r="C20" i="15"/>
  <c r="AG51" i="2" s="1"/>
  <c r="A20" i="15"/>
  <c r="M19" i="15"/>
  <c r="AQ50" i="2" s="1"/>
  <c r="K19" i="15"/>
  <c r="AO50" i="2" s="1"/>
  <c r="I19" i="15"/>
  <c r="AM50" i="2" s="1"/>
  <c r="G19" i="15"/>
  <c r="AK50" i="2" s="1"/>
  <c r="E19" i="15"/>
  <c r="AI50" i="2" s="1"/>
  <c r="C19" i="15"/>
  <c r="A19" i="15"/>
  <c r="AE50" i="2" s="1"/>
  <c r="M27" i="15"/>
  <c r="AQ58" i="2" s="1"/>
  <c r="K27" i="15"/>
  <c r="AO58" i="2" s="1"/>
  <c r="I27" i="15"/>
  <c r="G27" i="15"/>
  <c r="E27" i="15"/>
  <c r="C27" i="15"/>
  <c r="A27" i="15"/>
  <c r="AE58" i="2" s="1"/>
  <c r="M26" i="15"/>
  <c r="AQ57" i="2" s="1"/>
  <c r="K26" i="15"/>
  <c r="I26" i="15"/>
  <c r="G26" i="15"/>
  <c r="E26" i="15"/>
  <c r="AI57" i="2" s="1"/>
  <c r="C26" i="15"/>
  <c r="AG57" i="2" s="1"/>
  <c r="A26" i="15"/>
  <c r="AE57" i="2" s="1"/>
  <c r="M25" i="15"/>
  <c r="K25" i="15"/>
  <c r="I25" i="15"/>
  <c r="G25" i="15"/>
  <c r="E25" i="15"/>
  <c r="AI56" i="2" s="1"/>
  <c r="C25" i="15"/>
  <c r="AG56" i="2" s="1"/>
  <c r="A25" i="15"/>
  <c r="M24" i="15"/>
  <c r="K24" i="15"/>
  <c r="I24" i="15"/>
  <c r="AM55" i="2" s="1"/>
  <c r="G24" i="15"/>
  <c r="AK55" i="2" s="1"/>
  <c r="E24" i="15"/>
  <c r="AI55" i="2" s="1"/>
  <c r="C24" i="15"/>
  <c r="A24" i="15"/>
  <c r="E32" i="5"/>
  <c r="C32" i="5"/>
  <c r="R63" i="2" s="1"/>
  <c r="A32" i="5"/>
  <c r="P63" i="2" s="1"/>
  <c r="E31" i="5"/>
  <c r="T62" i="2" s="1"/>
  <c r="C31" i="5"/>
  <c r="R62" i="2" s="1"/>
  <c r="A31" i="5"/>
  <c r="P62" i="2" s="1"/>
  <c r="E30" i="5"/>
  <c r="T61" i="2" s="1"/>
  <c r="C30" i="5"/>
  <c r="R61" i="2" s="1"/>
  <c r="A30" i="5"/>
  <c r="P61" i="2" s="1"/>
  <c r="E29" i="5"/>
  <c r="T60" i="2" s="1"/>
  <c r="C29" i="5"/>
  <c r="R60" i="2" s="1"/>
  <c r="A29" i="5"/>
  <c r="P60" i="2" s="1"/>
  <c r="M27" i="5"/>
  <c r="K27" i="5"/>
  <c r="I27" i="5"/>
  <c r="X58" i="2" s="1"/>
  <c r="G27" i="5"/>
  <c r="V58" i="2" s="1"/>
  <c r="E27" i="5"/>
  <c r="T58" i="2" s="1"/>
  <c r="C27" i="5"/>
  <c r="R58" i="2" s="1"/>
  <c r="A27" i="5"/>
  <c r="M26" i="5"/>
  <c r="K26" i="5"/>
  <c r="Z57" i="2" s="1"/>
  <c r="I26" i="5"/>
  <c r="X57" i="2" s="1"/>
  <c r="G26" i="5"/>
  <c r="V57" i="2" s="1"/>
  <c r="E26" i="5"/>
  <c r="T57" i="2" s="1"/>
  <c r="C26" i="5"/>
  <c r="A26" i="5"/>
  <c r="M25" i="5"/>
  <c r="AB56" i="2" s="1"/>
  <c r="K25" i="5"/>
  <c r="Z56" i="2" s="1"/>
  <c r="I25" i="5"/>
  <c r="X56" i="2" s="1"/>
  <c r="G25" i="5"/>
  <c r="V56" i="2" s="1"/>
  <c r="E25" i="5"/>
  <c r="C25" i="5"/>
  <c r="A25" i="5"/>
  <c r="P56" i="2" s="1"/>
  <c r="M24" i="5"/>
  <c r="AB55" i="2" s="1"/>
  <c r="K24" i="5"/>
  <c r="Z55" i="2" s="1"/>
  <c r="I24" i="5"/>
  <c r="X55" i="2" s="1"/>
  <c r="G24" i="5"/>
  <c r="E24" i="5"/>
  <c r="C24" i="5"/>
  <c r="R55" i="2" s="1"/>
  <c r="A24" i="5"/>
  <c r="P55" i="2" s="1"/>
  <c r="M22" i="5"/>
  <c r="AB53" i="2" s="1"/>
  <c r="K22" i="5"/>
  <c r="I22" i="5"/>
  <c r="G22" i="5"/>
  <c r="V53" i="2" s="1"/>
  <c r="E22" i="5"/>
  <c r="T53" i="2" s="1"/>
  <c r="C22" i="5"/>
  <c r="R53" i="2" s="1"/>
  <c r="A22" i="5"/>
  <c r="P53" i="2" s="1"/>
  <c r="M21" i="5"/>
  <c r="K21" i="5"/>
  <c r="I21" i="5"/>
  <c r="X52" i="2" s="1"/>
  <c r="G21" i="5"/>
  <c r="V52" i="2" s="1"/>
  <c r="E21" i="5"/>
  <c r="T52" i="2" s="1"/>
  <c r="C21" i="5"/>
  <c r="R52" i="2" s="1"/>
  <c r="A21" i="5"/>
  <c r="M20" i="5"/>
  <c r="K20" i="5"/>
  <c r="Z51" i="2" s="1"/>
  <c r="I20" i="5"/>
  <c r="X51" i="2" s="1"/>
  <c r="G20" i="5"/>
  <c r="V51" i="2" s="1"/>
  <c r="E20" i="5"/>
  <c r="T51" i="2" s="1"/>
  <c r="C20" i="5"/>
  <c r="A20" i="5"/>
  <c r="M19" i="5"/>
  <c r="AB50" i="2" s="1"/>
  <c r="K19" i="5"/>
  <c r="Z50" i="2" s="1"/>
  <c r="I19" i="5"/>
  <c r="X50" i="2" s="1"/>
  <c r="G19" i="5"/>
  <c r="V50" i="2" s="1"/>
  <c r="E19" i="5"/>
  <c r="C19" i="5"/>
  <c r="A19" i="5"/>
  <c r="P50" i="2" s="1"/>
  <c r="M17" i="5"/>
  <c r="AB48" i="2" s="1"/>
  <c r="K17" i="5"/>
  <c r="Z48" i="2" s="1"/>
  <c r="I17" i="5"/>
  <c r="G17" i="5"/>
  <c r="E17" i="5"/>
  <c r="T48" i="2" s="1"/>
  <c r="C17" i="5"/>
  <c r="R48" i="2" s="1"/>
  <c r="A17" i="5"/>
  <c r="P48" i="2" s="1"/>
  <c r="M16" i="5"/>
  <c r="AB47" i="2" s="1"/>
  <c r="K16" i="5"/>
  <c r="Z47" i="2" s="1"/>
  <c r="I16" i="5"/>
  <c r="G16" i="5"/>
  <c r="V47" i="2" s="1"/>
  <c r="E16" i="5"/>
  <c r="T47" i="2" s="1"/>
  <c r="C16" i="5"/>
  <c r="R47" i="2" s="1"/>
  <c r="A16" i="5"/>
  <c r="P47" i="2" s="1"/>
  <c r="M15" i="5"/>
  <c r="K15" i="5"/>
  <c r="I15" i="5"/>
  <c r="X46" i="2" s="1"/>
  <c r="G15" i="5"/>
  <c r="V46" i="2" s="1"/>
  <c r="E15" i="5"/>
  <c r="T46" i="2" s="1"/>
  <c r="C15" i="5"/>
  <c r="R46" i="2" s="1"/>
  <c r="A15" i="5"/>
  <c r="P46" i="2" s="1"/>
  <c r="M14" i="5"/>
  <c r="K14" i="5"/>
  <c r="Z45" i="2" s="1"/>
  <c r="I14" i="5"/>
  <c r="X45" i="2" s="1"/>
  <c r="G14" i="5"/>
  <c r="V45" i="2" s="1"/>
  <c r="E14" i="5"/>
  <c r="T45" i="2" s="1"/>
  <c r="C14" i="5"/>
  <c r="A14" i="5"/>
  <c r="M12" i="5"/>
  <c r="AB43" i="2" s="1"/>
  <c r="M11" i="5"/>
  <c r="AB42" i="2" s="1"/>
  <c r="M10" i="5"/>
  <c r="AB41" i="2" s="1"/>
  <c r="M9" i="5"/>
  <c r="AB40" i="2" s="1"/>
  <c r="C32" i="4"/>
  <c r="C63" i="2" s="1"/>
  <c r="A32" i="4"/>
  <c r="A63" i="2" s="1"/>
  <c r="C31" i="4"/>
  <c r="C62" i="2" s="1"/>
  <c r="A31" i="4"/>
  <c r="A62" i="2" s="1"/>
  <c r="C30" i="4"/>
  <c r="C61" i="2" s="1"/>
  <c r="A30" i="4"/>
  <c r="A61" i="2" s="1"/>
  <c r="C29" i="4"/>
  <c r="A29" i="4"/>
  <c r="A60" i="2" s="1"/>
  <c r="M27" i="4"/>
  <c r="M58" i="2" s="1"/>
  <c r="K27" i="4"/>
  <c r="K58" i="2" s="1"/>
  <c r="I27" i="4"/>
  <c r="I58" i="2" s="1"/>
  <c r="G27" i="4"/>
  <c r="E27" i="4"/>
  <c r="E58" i="2" s="1"/>
  <c r="C27" i="4"/>
  <c r="A27" i="4"/>
  <c r="A58" i="2" s="1"/>
  <c r="M26" i="4"/>
  <c r="M57" i="2" s="1"/>
  <c r="K26" i="4"/>
  <c r="K57" i="2" s="1"/>
  <c r="I26" i="4"/>
  <c r="I57" i="2" s="1"/>
  <c r="G26" i="4"/>
  <c r="G57" i="2" s="1"/>
  <c r="E26" i="4"/>
  <c r="C26" i="4"/>
  <c r="C57" i="2" s="1"/>
  <c r="A26" i="4"/>
  <c r="A57" i="2" s="1"/>
  <c r="M25" i="4"/>
  <c r="M56" i="2" s="1"/>
  <c r="K25" i="4"/>
  <c r="I25" i="4"/>
  <c r="I56" i="2" s="1"/>
  <c r="G25" i="4"/>
  <c r="E25" i="4"/>
  <c r="E56" i="2" s="1"/>
  <c r="C25" i="4"/>
  <c r="C56" i="2" s="1"/>
  <c r="A25" i="4"/>
  <c r="A56" i="2" s="1"/>
  <c r="M24" i="4"/>
  <c r="M55" i="2" s="1"/>
  <c r="K24" i="4"/>
  <c r="K55" i="2" s="1"/>
  <c r="I24" i="4"/>
  <c r="G24" i="4"/>
  <c r="G55" i="2" s="1"/>
  <c r="E24" i="4"/>
  <c r="E55" i="2" s="1"/>
  <c r="C24" i="4"/>
  <c r="C55" i="2" s="1"/>
  <c r="A24" i="4"/>
  <c r="M22" i="4"/>
  <c r="K22" i="4"/>
  <c r="I22" i="4"/>
  <c r="I53" i="2" s="1"/>
  <c r="G22" i="4"/>
  <c r="G53" i="2" s="1"/>
  <c r="E22" i="4"/>
  <c r="E53" i="2" s="1"/>
  <c r="C22" i="4"/>
  <c r="C53" i="2" s="1"/>
  <c r="A22" i="4"/>
  <c r="M21" i="4"/>
  <c r="M52" i="2" s="1"/>
  <c r="K21" i="4"/>
  <c r="K52" i="2" s="1"/>
  <c r="I21" i="4"/>
  <c r="I52" i="2" s="1"/>
  <c r="G21" i="4"/>
  <c r="E21" i="4"/>
  <c r="E52" i="2" s="1"/>
  <c r="C21" i="4"/>
  <c r="A21" i="4"/>
  <c r="M20" i="4"/>
  <c r="M51" i="2" s="1"/>
  <c r="K20" i="4"/>
  <c r="K51" i="2" s="1"/>
  <c r="I20" i="4"/>
  <c r="I51" i="2" s="1"/>
  <c r="G20" i="4"/>
  <c r="G51" i="2" s="1"/>
  <c r="E20" i="4"/>
  <c r="C20" i="4"/>
  <c r="C51" i="2" s="1"/>
  <c r="A20" i="4"/>
  <c r="A51" i="2" s="1"/>
  <c r="M19" i="4"/>
  <c r="M50" i="2" s="1"/>
  <c r="K19" i="4"/>
  <c r="I19" i="4"/>
  <c r="I50" i="2" s="1"/>
  <c r="G19" i="4"/>
  <c r="E19" i="4"/>
  <c r="C19" i="4"/>
  <c r="C50" i="2" s="1"/>
  <c r="A19" i="4"/>
  <c r="A50" i="2" s="1"/>
  <c r="M17" i="4"/>
  <c r="M48" i="2" s="1"/>
  <c r="K17" i="4"/>
  <c r="K48" i="2" s="1"/>
  <c r="I17" i="4"/>
  <c r="G17" i="4"/>
  <c r="G48" i="2" s="1"/>
  <c r="E17" i="4"/>
  <c r="E48" i="2" s="1"/>
  <c r="C17" i="4"/>
  <c r="C48" i="2" s="1"/>
  <c r="A17" i="4"/>
  <c r="A48" i="2" s="1"/>
  <c r="M16" i="4"/>
  <c r="K16" i="4"/>
  <c r="I16" i="4"/>
  <c r="I47" i="2" s="1"/>
  <c r="G16" i="4"/>
  <c r="G47" i="2" s="1"/>
  <c r="E16" i="4"/>
  <c r="C16" i="4"/>
  <c r="C47" i="2" s="1"/>
  <c r="A16" i="4"/>
  <c r="A47" i="2" s="1"/>
  <c r="M15" i="4"/>
  <c r="K15" i="4"/>
  <c r="K46" i="2" s="1"/>
  <c r="I15" i="4"/>
  <c r="I46" i="2" s="1"/>
  <c r="G15" i="4"/>
  <c r="G46" i="2" s="1"/>
  <c r="E15" i="4"/>
  <c r="E46" i="2" s="1"/>
  <c r="C15" i="4"/>
  <c r="A15" i="4"/>
  <c r="M14" i="4"/>
  <c r="M45" i="2" s="1"/>
  <c r="K14" i="4"/>
  <c r="K45" i="2" s="1"/>
  <c r="I14" i="4"/>
  <c r="G14" i="4"/>
  <c r="G45" i="2" s="1"/>
  <c r="E14" i="4"/>
  <c r="E45" i="2" s="1"/>
  <c r="C14" i="4"/>
  <c r="A14" i="4"/>
  <c r="AI30" i="2"/>
  <c r="C32" i="1"/>
  <c r="AG30" i="2" s="1"/>
  <c r="A32" i="1"/>
  <c r="AI29" i="2"/>
  <c r="C31" i="1"/>
  <c r="AG29" i="2" s="1"/>
  <c r="A31" i="1"/>
  <c r="AE29" i="2" s="1"/>
  <c r="AI28" i="2"/>
  <c r="C30" i="1"/>
  <c r="AG28" i="2" s="1"/>
  <c r="A30" i="1"/>
  <c r="AE28" i="2" s="1"/>
  <c r="AI27" i="2"/>
  <c r="C29" i="1"/>
  <c r="AG27" i="2" s="1"/>
  <c r="A29" i="1"/>
  <c r="AE27" i="2" s="1"/>
  <c r="M27" i="1"/>
  <c r="AQ25" i="2" s="1"/>
  <c r="K27" i="1"/>
  <c r="AO25" i="2" s="1"/>
  <c r="I27" i="1"/>
  <c r="AM25" i="2" s="1"/>
  <c r="G27" i="1"/>
  <c r="AK25" i="2" s="1"/>
  <c r="E27" i="1"/>
  <c r="AI25" i="2" s="1"/>
  <c r="C27" i="1"/>
  <c r="AG25" i="2" s="1"/>
  <c r="A27" i="1"/>
  <c r="AE25" i="2" s="1"/>
  <c r="M26" i="1"/>
  <c r="AQ24" i="2" s="1"/>
  <c r="K26" i="1"/>
  <c r="AO24" i="2" s="1"/>
  <c r="I26" i="1"/>
  <c r="AM24" i="2" s="1"/>
  <c r="G26" i="1"/>
  <c r="AK24" i="2" s="1"/>
  <c r="E26" i="1"/>
  <c r="AI24" i="2" s="1"/>
  <c r="C26" i="1"/>
  <c r="AG24" i="2" s="1"/>
  <c r="A26" i="1"/>
  <c r="AE24" i="2" s="1"/>
  <c r="M25" i="1"/>
  <c r="AQ23" i="2" s="1"/>
  <c r="K25" i="1"/>
  <c r="AO23" i="2" s="1"/>
  <c r="I25" i="1"/>
  <c r="AM23" i="2" s="1"/>
  <c r="G25" i="1"/>
  <c r="AK23" i="2" s="1"/>
  <c r="E25" i="1"/>
  <c r="AI23" i="2" s="1"/>
  <c r="C25" i="1"/>
  <c r="A25" i="1"/>
  <c r="AE23" i="2" s="1"/>
  <c r="M24" i="1"/>
  <c r="AQ22" i="2" s="1"/>
  <c r="K24" i="1"/>
  <c r="AO22" i="2" s="1"/>
  <c r="I24" i="1"/>
  <c r="AM22" i="2" s="1"/>
  <c r="G24" i="1"/>
  <c r="AK22" i="2" s="1"/>
  <c r="E24" i="1"/>
  <c r="AI22" i="2" s="1"/>
  <c r="C24" i="1"/>
  <c r="AG22" i="2" s="1"/>
  <c r="A24" i="1"/>
  <c r="AE22" i="2" s="1"/>
  <c r="M22" i="1"/>
  <c r="AQ20" i="2" s="1"/>
  <c r="K22" i="1"/>
  <c r="AO20" i="2" s="1"/>
  <c r="I22" i="1"/>
  <c r="AM20" i="2" s="1"/>
  <c r="G22" i="1"/>
  <c r="AK20" i="2" s="1"/>
  <c r="E22" i="1"/>
  <c r="AI20" i="2" s="1"/>
  <c r="C22" i="1"/>
  <c r="AG20" i="2" s="1"/>
  <c r="A22" i="1"/>
  <c r="AE20" i="2" s="1"/>
  <c r="M21" i="1"/>
  <c r="AQ19" i="2" s="1"/>
  <c r="K21" i="1"/>
  <c r="AO19" i="2" s="1"/>
  <c r="I21" i="1"/>
  <c r="AM19" i="2" s="1"/>
  <c r="G21" i="1"/>
  <c r="AK19" i="2" s="1"/>
  <c r="E21" i="1"/>
  <c r="AI19" i="2" s="1"/>
  <c r="C21" i="1"/>
  <c r="AG19" i="2" s="1"/>
  <c r="A21" i="1"/>
  <c r="AE19" i="2" s="1"/>
  <c r="M20" i="1"/>
  <c r="AQ18" i="2" s="1"/>
  <c r="K20" i="1"/>
  <c r="AO18" i="2" s="1"/>
  <c r="I20" i="1"/>
  <c r="AM18" i="2" s="1"/>
  <c r="G20" i="1"/>
  <c r="AK18" i="2" s="1"/>
  <c r="E20" i="1"/>
  <c r="AI18" i="2" s="1"/>
  <c r="C20" i="1"/>
  <c r="AG18" i="2" s="1"/>
  <c r="A20" i="1"/>
  <c r="AE18" i="2" s="1"/>
  <c r="M19" i="1"/>
  <c r="AQ17" i="2" s="1"/>
  <c r="K19" i="1"/>
  <c r="AO17" i="2" s="1"/>
  <c r="I19" i="1"/>
  <c r="AM17" i="2" s="1"/>
  <c r="G19" i="1"/>
  <c r="AK17" i="2" s="1"/>
  <c r="E19" i="1"/>
  <c r="AI17" i="2" s="1"/>
  <c r="C19" i="1"/>
  <c r="AG17" i="2" s="1"/>
  <c r="A19" i="1"/>
  <c r="AE17" i="2" s="1"/>
  <c r="M17" i="1"/>
  <c r="AQ15" i="2" s="1"/>
  <c r="K17" i="1"/>
  <c r="AO15" i="2" s="1"/>
  <c r="I17" i="1"/>
  <c r="AM15" i="2" s="1"/>
  <c r="G17" i="1"/>
  <c r="AK15" i="2" s="1"/>
  <c r="E17" i="1"/>
  <c r="AI15" i="2" s="1"/>
  <c r="C17" i="1"/>
  <c r="AG15" i="2" s="1"/>
  <c r="A17" i="1"/>
  <c r="AE15" i="2" s="1"/>
  <c r="M16" i="1"/>
  <c r="AQ14" i="2" s="1"/>
  <c r="K16" i="1"/>
  <c r="AO14" i="2" s="1"/>
  <c r="I16" i="1"/>
  <c r="AM14" i="2" s="1"/>
  <c r="G16" i="1"/>
  <c r="AK14" i="2" s="1"/>
  <c r="E16" i="1"/>
  <c r="AI14" i="2" s="1"/>
  <c r="C16" i="1"/>
  <c r="AG14" i="2" s="1"/>
  <c r="A16" i="1"/>
  <c r="AE14" i="2" s="1"/>
  <c r="M15" i="1"/>
  <c r="AQ13" i="2" s="1"/>
  <c r="K15" i="1"/>
  <c r="AO13" i="2" s="1"/>
  <c r="I15" i="1"/>
  <c r="AM13" i="2" s="1"/>
  <c r="G15" i="1"/>
  <c r="AK13" i="2" s="1"/>
  <c r="E15" i="1"/>
  <c r="AI13" i="2" s="1"/>
  <c r="C15" i="1"/>
  <c r="AG13" i="2" s="1"/>
  <c r="A15" i="1"/>
  <c r="AE13" i="2" s="1"/>
  <c r="M14" i="1"/>
  <c r="AQ12" i="2" s="1"/>
  <c r="K14" i="1"/>
  <c r="AO12" i="2" s="1"/>
  <c r="I14" i="1"/>
  <c r="AM12" i="2" s="1"/>
  <c r="G14" i="1"/>
  <c r="AK12" i="2" s="1"/>
  <c r="E14" i="1"/>
  <c r="AI12" i="2" s="1"/>
  <c r="C14" i="1"/>
  <c r="AG12" i="2" s="1"/>
  <c r="A14" i="1"/>
  <c r="AE12" i="2" s="1"/>
  <c r="M12" i="1"/>
  <c r="AQ10" i="2" s="1"/>
  <c r="M11" i="1"/>
  <c r="AQ9" i="2" s="1"/>
  <c r="M10" i="1"/>
  <c r="AQ8" i="2" s="1"/>
  <c r="M9" i="1"/>
  <c r="AQ7" i="2" s="1"/>
  <c r="E32" i="13"/>
  <c r="T30" i="2" s="1"/>
  <c r="C32" i="13"/>
  <c r="R30" i="2" s="1"/>
  <c r="A32" i="13"/>
  <c r="P30" i="2" s="1"/>
  <c r="E31" i="13"/>
  <c r="T29" i="2" s="1"/>
  <c r="C31" i="13"/>
  <c r="R29" i="2" s="1"/>
  <c r="A31" i="13"/>
  <c r="P29" i="2" s="1"/>
  <c r="E30" i="13"/>
  <c r="T28" i="2" s="1"/>
  <c r="C30" i="13"/>
  <c r="R28" i="2" s="1"/>
  <c r="A30" i="13"/>
  <c r="P28" i="2" s="1"/>
  <c r="E29" i="13"/>
  <c r="T27" i="2" s="1"/>
  <c r="C29" i="13"/>
  <c r="R27" i="2" s="1"/>
  <c r="A29" i="13"/>
  <c r="P27" i="2" s="1"/>
  <c r="M27" i="13"/>
  <c r="AB25" i="2" s="1"/>
  <c r="K27" i="13"/>
  <c r="Z25" i="2" s="1"/>
  <c r="I27" i="13"/>
  <c r="X25" i="2" s="1"/>
  <c r="G27" i="13"/>
  <c r="V25" i="2" s="1"/>
  <c r="E27" i="13"/>
  <c r="T25" i="2" s="1"/>
  <c r="C27" i="13"/>
  <c r="R25" i="2" s="1"/>
  <c r="A27" i="13"/>
  <c r="P25" i="2" s="1"/>
  <c r="M26" i="13"/>
  <c r="AB24" i="2" s="1"/>
  <c r="K26" i="13"/>
  <c r="Z24" i="2" s="1"/>
  <c r="I26" i="13"/>
  <c r="X24" i="2" s="1"/>
  <c r="G26" i="13"/>
  <c r="V24" i="2" s="1"/>
  <c r="E26" i="13"/>
  <c r="T24" i="2" s="1"/>
  <c r="C26" i="13"/>
  <c r="R24" i="2" s="1"/>
  <c r="A26" i="13"/>
  <c r="P24" i="2" s="1"/>
  <c r="M25" i="13"/>
  <c r="AB23" i="2" s="1"/>
  <c r="K25" i="13"/>
  <c r="Z23" i="2" s="1"/>
  <c r="I25" i="13"/>
  <c r="X23" i="2" s="1"/>
  <c r="G25" i="13"/>
  <c r="V23" i="2" s="1"/>
  <c r="E25" i="13"/>
  <c r="T23" i="2" s="1"/>
  <c r="C25" i="13"/>
  <c r="R23" i="2" s="1"/>
  <c r="A25" i="13"/>
  <c r="P23" i="2" s="1"/>
  <c r="M24" i="13"/>
  <c r="AB22" i="2" s="1"/>
  <c r="K24" i="13"/>
  <c r="Z22" i="2" s="1"/>
  <c r="I24" i="13"/>
  <c r="X22" i="2" s="1"/>
  <c r="G24" i="13"/>
  <c r="V22" i="2" s="1"/>
  <c r="E24" i="13"/>
  <c r="T22" i="2" s="1"/>
  <c r="C24" i="13"/>
  <c r="R22" i="2" s="1"/>
  <c r="A24" i="13"/>
  <c r="P22" i="2" s="1"/>
  <c r="M22" i="13"/>
  <c r="AB20" i="2" s="1"/>
  <c r="K22" i="13"/>
  <c r="Z20" i="2" s="1"/>
  <c r="I22" i="13"/>
  <c r="X20" i="2" s="1"/>
  <c r="G22" i="13"/>
  <c r="V20" i="2" s="1"/>
  <c r="E22" i="13"/>
  <c r="T20" i="2" s="1"/>
  <c r="C22" i="13"/>
  <c r="R20" i="2" s="1"/>
  <c r="A22" i="13"/>
  <c r="P20" i="2" s="1"/>
  <c r="M21" i="13"/>
  <c r="AB19" i="2" s="1"/>
  <c r="K21" i="13"/>
  <c r="Z19" i="2" s="1"/>
  <c r="I21" i="13"/>
  <c r="X19" i="2" s="1"/>
  <c r="G21" i="13"/>
  <c r="V19" i="2" s="1"/>
  <c r="E21" i="13"/>
  <c r="T19" i="2" s="1"/>
  <c r="C21" i="13"/>
  <c r="R19" i="2" s="1"/>
  <c r="A21" i="13"/>
  <c r="P19" i="2" s="1"/>
  <c r="M20" i="13"/>
  <c r="AB18" i="2" s="1"/>
  <c r="K20" i="13"/>
  <c r="Z18" i="2" s="1"/>
  <c r="I20" i="13"/>
  <c r="X18" i="2" s="1"/>
  <c r="G20" i="13"/>
  <c r="V18" i="2" s="1"/>
  <c r="E20" i="13"/>
  <c r="T18" i="2" s="1"/>
  <c r="C20" i="13"/>
  <c r="R18" i="2" s="1"/>
  <c r="A20" i="13"/>
  <c r="P18" i="2" s="1"/>
  <c r="M19" i="13"/>
  <c r="AB17" i="2" s="1"/>
  <c r="K19" i="13"/>
  <c r="Z17" i="2" s="1"/>
  <c r="I19" i="13"/>
  <c r="X17" i="2" s="1"/>
  <c r="G19" i="13"/>
  <c r="V17" i="2" s="1"/>
  <c r="E19" i="13"/>
  <c r="T17" i="2" s="1"/>
  <c r="C19" i="13"/>
  <c r="R17" i="2" s="1"/>
  <c r="A19" i="13"/>
  <c r="P17" i="2" s="1"/>
  <c r="M17" i="13"/>
  <c r="AB15" i="2" s="1"/>
  <c r="K17" i="13"/>
  <c r="Z15" i="2" s="1"/>
  <c r="I17" i="13"/>
  <c r="X15" i="2" s="1"/>
  <c r="G17" i="13"/>
  <c r="V15" i="2" s="1"/>
  <c r="E17" i="13"/>
  <c r="T15" i="2" s="1"/>
  <c r="C17" i="13"/>
  <c r="R15" i="2" s="1"/>
  <c r="A17" i="13"/>
  <c r="P15" i="2" s="1"/>
  <c r="M16" i="13"/>
  <c r="AB14" i="2" s="1"/>
  <c r="K16" i="13"/>
  <c r="Z14" i="2" s="1"/>
  <c r="I16" i="13"/>
  <c r="X14" i="2" s="1"/>
  <c r="G16" i="13"/>
  <c r="V14" i="2" s="1"/>
  <c r="E16" i="13"/>
  <c r="T14" i="2" s="1"/>
  <c r="C16" i="13"/>
  <c r="R14" i="2" s="1"/>
  <c r="A16" i="13"/>
  <c r="P14" i="2" s="1"/>
  <c r="M15" i="13"/>
  <c r="AB13" i="2" s="1"/>
  <c r="K15" i="13"/>
  <c r="Z13" i="2" s="1"/>
  <c r="I15" i="13"/>
  <c r="X13" i="2" s="1"/>
  <c r="G15" i="13"/>
  <c r="V13" i="2" s="1"/>
  <c r="E15" i="13"/>
  <c r="T13" i="2" s="1"/>
  <c r="C15" i="13"/>
  <c r="R13" i="2" s="1"/>
  <c r="A15" i="13"/>
  <c r="P13" i="2" s="1"/>
  <c r="M14" i="13"/>
  <c r="AB12" i="2" s="1"/>
  <c r="K14" i="13"/>
  <c r="Z12" i="2" s="1"/>
  <c r="I14" i="13"/>
  <c r="X12" i="2" s="1"/>
  <c r="G14" i="13"/>
  <c r="V12" i="2" s="1"/>
  <c r="E14" i="13"/>
  <c r="T12" i="2" s="1"/>
  <c r="C14" i="13"/>
  <c r="R12" i="2" s="1"/>
  <c r="A14" i="13"/>
  <c r="P12" i="2" s="1"/>
  <c r="M30" i="2"/>
  <c r="M29" i="2"/>
  <c r="M28" i="2"/>
  <c r="M27" i="2"/>
  <c r="M27" i="6"/>
  <c r="M25" i="2" s="1"/>
  <c r="M26" i="6"/>
  <c r="M24" i="2" s="1"/>
  <c r="M25" i="6"/>
  <c r="M23" i="2" s="1"/>
  <c r="M24" i="6"/>
  <c r="M22" i="2" s="1"/>
  <c r="M22" i="6"/>
  <c r="M20" i="2" s="1"/>
  <c r="M21" i="6"/>
  <c r="M19" i="2" s="1"/>
  <c r="M20" i="6"/>
  <c r="M18" i="2" s="1"/>
  <c r="M19" i="6"/>
  <c r="M17" i="2" s="1"/>
  <c r="M17" i="6"/>
  <c r="M15" i="2" s="1"/>
  <c r="M16" i="6"/>
  <c r="M14" i="2" s="1"/>
  <c r="M15" i="6"/>
  <c r="M13" i="2" s="1"/>
  <c r="M14" i="6"/>
  <c r="M12" i="2" s="1"/>
  <c r="M12" i="6"/>
  <c r="M10" i="2" s="1"/>
  <c r="M11" i="6"/>
  <c r="M9" i="2" s="1"/>
  <c r="M10" i="6"/>
  <c r="M8" i="2" s="1"/>
  <c r="M9" i="6"/>
  <c r="M7" i="2" s="1"/>
  <c r="K30" i="2"/>
  <c r="K29" i="2"/>
  <c r="K28" i="2"/>
  <c r="K27" i="2"/>
  <c r="K27" i="6"/>
  <c r="K25" i="2" s="1"/>
  <c r="K26" i="6"/>
  <c r="K24" i="2" s="1"/>
  <c r="K25" i="6"/>
  <c r="K23" i="2" s="1"/>
  <c r="K24" i="6"/>
  <c r="K22" i="2" s="1"/>
  <c r="K22" i="6"/>
  <c r="K20" i="2" s="1"/>
  <c r="K21" i="6"/>
  <c r="K19" i="2" s="1"/>
  <c r="K20" i="6"/>
  <c r="K18" i="2" s="1"/>
  <c r="K19" i="6"/>
  <c r="K17" i="2" s="1"/>
  <c r="K17" i="6"/>
  <c r="K15" i="2" s="1"/>
  <c r="K16" i="6"/>
  <c r="K14" i="2" s="1"/>
  <c r="K15" i="6"/>
  <c r="K13" i="2" s="1"/>
  <c r="K14" i="6"/>
  <c r="K12" i="2" s="1"/>
  <c r="I30" i="2"/>
  <c r="I29" i="2"/>
  <c r="I28" i="2"/>
  <c r="I27" i="2"/>
  <c r="I27" i="6"/>
  <c r="I25" i="2" s="1"/>
  <c r="I26" i="6"/>
  <c r="I24" i="2" s="1"/>
  <c r="I25" i="6"/>
  <c r="I23" i="2" s="1"/>
  <c r="I24" i="6"/>
  <c r="I22" i="2" s="1"/>
  <c r="I22" i="6"/>
  <c r="I20" i="2" s="1"/>
  <c r="I21" i="6"/>
  <c r="I19" i="2" s="1"/>
  <c r="I20" i="6"/>
  <c r="I18" i="2" s="1"/>
  <c r="I19" i="6"/>
  <c r="I17" i="2" s="1"/>
  <c r="I17" i="6"/>
  <c r="I15" i="2" s="1"/>
  <c r="I16" i="6"/>
  <c r="I14" i="2" s="1"/>
  <c r="I15" i="6"/>
  <c r="I13" i="2" s="1"/>
  <c r="I14" i="6"/>
  <c r="I12" i="2" s="1"/>
  <c r="G32" i="6"/>
  <c r="G30" i="2" s="1"/>
  <c r="G31" i="6"/>
  <c r="G29" i="2" s="1"/>
  <c r="G30" i="6"/>
  <c r="G28" i="2" s="1"/>
  <c r="G29" i="6"/>
  <c r="G27" i="2" s="1"/>
  <c r="G27" i="6"/>
  <c r="G25" i="2" s="1"/>
  <c r="G26" i="6"/>
  <c r="G24" i="2" s="1"/>
  <c r="G25" i="6"/>
  <c r="G23" i="2" s="1"/>
  <c r="G24" i="6"/>
  <c r="G22" i="2" s="1"/>
  <c r="G22" i="6"/>
  <c r="G20" i="2" s="1"/>
  <c r="G21" i="6"/>
  <c r="G19" i="2" s="1"/>
  <c r="G20" i="6"/>
  <c r="G18" i="2" s="1"/>
  <c r="G19" i="6"/>
  <c r="G17" i="2" s="1"/>
  <c r="G17" i="6"/>
  <c r="G15" i="2" s="1"/>
  <c r="G16" i="6"/>
  <c r="G14" i="2" s="1"/>
  <c r="G15" i="6"/>
  <c r="G13" i="2" s="1"/>
  <c r="G14" i="6"/>
  <c r="G12" i="2" s="1"/>
  <c r="E32" i="6"/>
  <c r="E30" i="2" s="1"/>
  <c r="E31" i="6"/>
  <c r="E29" i="2" s="1"/>
  <c r="E30" i="6"/>
  <c r="E28" i="2" s="1"/>
  <c r="E29" i="6"/>
  <c r="E27" i="2" s="1"/>
  <c r="E27" i="6"/>
  <c r="E25" i="2" s="1"/>
  <c r="E26" i="6"/>
  <c r="E24" i="2" s="1"/>
  <c r="E25" i="6"/>
  <c r="E23" i="2" s="1"/>
  <c r="E24" i="6"/>
  <c r="E22" i="2" s="1"/>
  <c r="E22" i="6"/>
  <c r="E20" i="2" s="1"/>
  <c r="E21" i="6"/>
  <c r="E19" i="2" s="1"/>
  <c r="E20" i="6"/>
  <c r="E18" i="2" s="1"/>
  <c r="E19" i="6"/>
  <c r="E17" i="2" s="1"/>
  <c r="E17" i="6"/>
  <c r="E15" i="2" s="1"/>
  <c r="E16" i="6"/>
  <c r="E14" i="2" s="1"/>
  <c r="E15" i="6"/>
  <c r="E13" i="2" s="1"/>
  <c r="E14" i="6"/>
  <c r="E12" i="2" s="1"/>
  <c r="C32" i="6"/>
  <c r="C30" i="2" s="1"/>
  <c r="C31" i="6"/>
  <c r="C29" i="2" s="1"/>
  <c r="C30" i="6"/>
  <c r="C28" i="2" s="1"/>
  <c r="C29" i="6"/>
  <c r="C27" i="2" s="1"/>
  <c r="C27" i="6"/>
  <c r="C25" i="2" s="1"/>
  <c r="C26" i="6"/>
  <c r="C24" i="2" s="1"/>
  <c r="C25" i="6"/>
  <c r="C23" i="2" s="1"/>
  <c r="C24" i="6"/>
  <c r="C22" i="2" s="1"/>
  <c r="C22" i="6"/>
  <c r="C20" i="2" s="1"/>
  <c r="C21" i="6"/>
  <c r="C19" i="2" s="1"/>
  <c r="C20" i="6"/>
  <c r="C18" i="2" s="1"/>
  <c r="C19" i="6"/>
  <c r="C17" i="2" s="1"/>
  <c r="C17" i="6"/>
  <c r="C15" i="2" s="1"/>
  <c r="C16" i="6"/>
  <c r="C14" i="2" s="1"/>
  <c r="C15" i="6"/>
  <c r="C13" i="2" s="1"/>
  <c r="C14" i="6"/>
  <c r="C12" i="2" s="1"/>
  <c r="A32" i="6"/>
  <c r="A30" i="2" s="1"/>
  <c r="A31" i="6"/>
  <c r="A29" i="2" s="1"/>
  <c r="A30" i="6"/>
  <c r="A28" i="2" s="1"/>
  <c r="A29" i="6"/>
  <c r="A27" i="2" s="1"/>
  <c r="A27" i="6"/>
  <c r="A25" i="2" s="1"/>
  <c r="A26" i="6"/>
  <c r="A24" i="2" s="1"/>
  <c r="A25" i="6"/>
  <c r="A23" i="2" s="1"/>
  <c r="A24" i="6"/>
  <c r="A22" i="2" s="1"/>
  <c r="A22" i="6"/>
  <c r="A20" i="2" s="1"/>
  <c r="A21" i="6"/>
  <c r="A19" i="2" s="1"/>
  <c r="A20" i="6"/>
  <c r="A18" i="2" s="1"/>
  <c r="A19" i="6"/>
  <c r="A17" i="2" s="1"/>
  <c r="A17" i="6"/>
  <c r="A15" i="2" s="1"/>
  <c r="A16" i="6"/>
  <c r="A14" i="2" s="1"/>
  <c r="A15" i="6"/>
  <c r="A13" i="2" s="1"/>
  <c r="A14" i="6"/>
  <c r="A12" i="2" s="1"/>
  <c r="K12" i="8"/>
  <c r="Z76" i="2" s="1"/>
  <c r="J9" i="16"/>
  <c r="Z2" i="12"/>
  <c r="Z1" i="12"/>
  <c r="Z2" i="11"/>
  <c r="Z1" i="11"/>
  <c r="Z2" i="10"/>
  <c r="Z1" i="10"/>
  <c r="Z2" i="9"/>
  <c r="Z1" i="9"/>
  <c r="Z2" i="7"/>
  <c r="Z1" i="7"/>
  <c r="Z2" i="15"/>
  <c r="Z1" i="15"/>
  <c r="Z2" i="5"/>
  <c r="Z1" i="5"/>
  <c r="Z2" i="4"/>
  <c r="Z1" i="4"/>
  <c r="Z2" i="1"/>
  <c r="Z1" i="1"/>
  <c r="Z2" i="13"/>
  <c r="Z1" i="13"/>
  <c r="Z2" i="6"/>
  <c r="Z1" i="6"/>
  <c r="Z2" i="8"/>
  <c r="Z1" i="8"/>
  <c r="L6" i="6"/>
  <c r="E10" i="10"/>
  <c r="A1" i="4"/>
  <c r="A1" i="5"/>
  <c r="A1" i="15"/>
  <c r="A1" i="7"/>
  <c r="A1" i="8"/>
  <c r="A1" i="9"/>
  <c r="A1" i="10"/>
  <c r="A1" i="11"/>
  <c r="A1" i="12"/>
  <c r="A1" i="1"/>
  <c r="A1" i="13"/>
  <c r="A1" i="6"/>
  <c r="K9" i="8" l="1"/>
  <c r="Z73" i="2" s="1"/>
  <c r="C12" i="10"/>
  <c r="C109" i="2" s="1"/>
  <c r="A10" i="11"/>
  <c r="P107" i="2" s="1"/>
  <c r="E12" i="11"/>
  <c r="T109" i="2" s="1"/>
  <c r="E9" i="11"/>
  <c r="T106" i="2" s="1"/>
  <c r="C11" i="11"/>
  <c r="R108" i="2" s="1"/>
  <c r="AP105" i="2"/>
  <c r="K9" i="12"/>
  <c r="AO106" i="2" s="1"/>
  <c r="K12" i="12"/>
  <c r="AO109" i="2" s="1"/>
  <c r="C11" i="12"/>
  <c r="AG108" i="2" s="1"/>
  <c r="C9" i="12"/>
  <c r="AG106" i="2" s="1"/>
  <c r="C12" i="12"/>
  <c r="AG109" i="2" s="1"/>
  <c r="C10" i="12"/>
  <c r="AG107" i="2" s="1"/>
  <c r="A9" i="12"/>
  <c r="AE106" i="2" s="1"/>
  <c r="A11" i="12"/>
  <c r="AE108" i="2" s="1"/>
  <c r="C11" i="6"/>
  <c r="C9" i="2" s="1"/>
  <c r="K11" i="8"/>
  <c r="Z75" i="2" s="1"/>
  <c r="I10" i="8"/>
  <c r="X74" i="2" s="1"/>
  <c r="K10" i="8"/>
  <c r="Z74" i="2" s="1"/>
  <c r="I12" i="8"/>
  <c r="X76" i="2" s="1"/>
  <c r="AA72" i="2"/>
  <c r="AI74" i="2"/>
  <c r="E107" i="2"/>
  <c r="E12" i="10"/>
  <c r="E109" i="2" s="1"/>
  <c r="E9" i="10"/>
  <c r="F105" i="2"/>
  <c r="E11" i="10"/>
  <c r="E108" i="2" s="1"/>
  <c r="A106" i="2"/>
  <c r="R106" i="2"/>
  <c r="C10" i="4"/>
  <c r="C41" i="2" s="1"/>
  <c r="C11" i="4"/>
  <c r="C42" i="2" s="1"/>
  <c r="C12" i="4"/>
  <c r="C43" i="2" s="1"/>
  <c r="A45" i="2"/>
  <c r="S6" i="2"/>
  <c r="C9" i="13"/>
  <c r="R7" i="2" s="1"/>
  <c r="C10" i="13"/>
  <c r="R8" i="2" s="1"/>
  <c r="C11" i="13"/>
  <c r="R9" i="2" s="1"/>
  <c r="A9" i="13"/>
  <c r="P7" i="2" s="1"/>
  <c r="Q6" i="2"/>
  <c r="A11" i="13"/>
  <c r="P9" i="2" s="1"/>
  <c r="A10" i="13"/>
  <c r="P8" i="2" s="1"/>
  <c r="T132" i="2"/>
  <c r="V131" i="2"/>
  <c r="P106" i="2"/>
  <c r="AE98" i="2"/>
  <c r="AI100" i="2"/>
  <c r="AE73" i="2"/>
  <c r="P73" i="2"/>
  <c r="P98" i="2"/>
  <c r="T99" i="2"/>
  <c r="P34" i="1"/>
  <c r="O34" i="4"/>
  <c r="R34" i="1"/>
  <c r="N8" i="8"/>
  <c r="P24" i="1"/>
  <c r="Q24" i="1"/>
  <c r="R24" i="1"/>
  <c r="O24" i="1"/>
  <c r="R19" i="1"/>
  <c r="Q34" i="1"/>
  <c r="P14" i="1"/>
  <c r="Q19" i="1"/>
  <c r="Q14" i="1"/>
  <c r="O34" i="1"/>
  <c r="O19" i="1"/>
  <c r="P19" i="1"/>
  <c r="R14" i="1"/>
  <c r="O14" i="1"/>
  <c r="Q34" i="13"/>
  <c r="Q24" i="13"/>
  <c r="P19" i="13"/>
  <c r="Q19" i="13"/>
  <c r="O19" i="13"/>
  <c r="R19" i="13"/>
  <c r="P24" i="13"/>
  <c r="Q14" i="13"/>
  <c r="O14" i="13"/>
  <c r="R14" i="13"/>
  <c r="P14" i="13"/>
  <c r="R24" i="13"/>
  <c r="O24" i="13"/>
  <c r="F8" i="4"/>
  <c r="M12" i="8" l="1"/>
  <c r="AB76" i="2" s="1"/>
  <c r="M10" i="8"/>
  <c r="AB74" i="2" s="1"/>
  <c r="AC72" i="2"/>
  <c r="M11" i="8"/>
  <c r="AB75" i="2" s="1"/>
  <c r="M9" i="8"/>
  <c r="E106" i="2"/>
  <c r="G10" i="10"/>
  <c r="G11" i="10"/>
  <c r="G108" i="2" s="1"/>
  <c r="G9" i="10"/>
  <c r="H105" i="2"/>
  <c r="G12" i="10"/>
  <c r="G109" i="2" s="1"/>
  <c r="T14" i="4"/>
  <c r="E12" i="4"/>
  <c r="E43" i="2" s="1"/>
  <c r="E11" i="4"/>
  <c r="E42" i="2" s="1"/>
  <c r="E10" i="4"/>
  <c r="E9" i="4"/>
  <c r="F39" i="2"/>
  <c r="T19" i="4"/>
  <c r="T24" i="4"/>
  <c r="S34" i="1"/>
  <c r="T34" i="1" s="1"/>
  <c r="T34" i="4"/>
  <c r="S24" i="1"/>
  <c r="T24" i="1" s="1"/>
  <c r="T34" i="5"/>
  <c r="T19" i="5"/>
  <c r="B13" i="8"/>
  <c r="Q77" i="2" s="1"/>
  <c r="H8" i="4"/>
  <c r="S19" i="1"/>
  <c r="T19" i="1" s="1"/>
  <c r="S14" i="1"/>
  <c r="T14" i="1" s="1"/>
  <c r="S19" i="13"/>
  <c r="T19" i="13" s="1"/>
  <c r="S14" i="13"/>
  <c r="T14" i="13" s="1"/>
  <c r="S24" i="13"/>
  <c r="T24" i="13" s="1"/>
  <c r="AB73" i="2" l="1"/>
  <c r="G106" i="2"/>
  <c r="G107" i="2"/>
  <c r="I11" i="10"/>
  <c r="I108" i="2" s="1"/>
  <c r="I9" i="10"/>
  <c r="I106" i="2" s="1"/>
  <c r="I12" i="10"/>
  <c r="I109" i="2" s="1"/>
  <c r="I10" i="10"/>
  <c r="I107" i="2" s="1"/>
  <c r="J105" i="2"/>
  <c r="M9" i="12"/>
  <c r="M12" i="12"/>
  <c r="AQ109" i="2" s="1"/>
  <c r="AR105" i="2"/>
  <c r="M10" i="12"/>
  <c r="AQ107" i="2" s="1"/>
  <c r="M11" i="12"/>
  <c r="AQ108" i="2" s="1"/>
  <c r="E41" i="2"/>
  <c r="H39" i="2"/>
  <c r="G12" i="4"/>
  <c r="G43" i="2" s="1"/>
  <c r="G11" i="4"/>
  <c r="G42" i="2" s="1"/>
  <c r="G10" i="4"/>
  <c r="G41" i="2" s="1"/>
  <c r="G9" i="4"/>
  <c r="G40" i="2" s="1"/>
  <c r="E40" i="2"/>
  <c r="T19" i="7"/>
  <c r="T14" i="7"/>
  <c r="T34" i="7"/>
  <c r="T24" i="7"/>
  <c r="T24" i="5"/>
  <c r="D13" i="8"/>
  <c r="J8" i="4"/>
  <c r="B13" i="12"/>
  <c r="AF110" i="2" s="1"/>
  <c r="J5" i="12"/>
  <c r="D5" i="12"/>
  <c r="D3" i="12"/>
  <c r="J5" i="11"/>
  <c r="D5" i="11"/>
  <c r="D3" i="11"/>
  <c r="J5" i="10"/>
  <c r="D5" i="10"/>
  <c r="D3" i="10"/>
  <c r="J5" i="9"/>
  <c r="D5" i="9"/>
  <c r="D3" i="9"/>
  <c r="J5" i="8"/>
  <c r="D5" i="8"/>
  <c r="D3" i="8"/>
  <c r="J5" i="7"/>
  <c r="D5" i="7"/>
  <c r="D3" i="7"/>
  <c r="J5" i="15"/>
  <c r="D5" i="15"/>
  <c r="D3" i="15"/>
  <c r="J5" i="5"/>
  <c r="D5" i="5"/>
  <c r="D3" i="5"/>
  <c r="J5" i="4"/>
  <c r="D5" i="4"/>
  <c r="D3" i="4"/>
  <c r="J5" i="1"/>
  <c r="D5" i="1"/>
  <c r="D3" i="1"/>
  <c r="J5" i="13"/>
  <c r="D5" i="13"/>
  <c r="D3" i="13"/>
  <c r="J5" i="6"/>
  <c r="D3" i="6"/>
  <c r="D5" i="6"/>
  <c r="H44" i="6"/>
  <c r="H44" i="1" s="1"/>
  <c r="S77" i="2" l="1"/>
  <c r="L105" i="2"/>
  <c r="K11" i="10"/>
  <c r="K108" i="2" s="1"/>
  <c r="K12" i="10"/>
  <c r="K109" i="2" s="1"/>
  <c r="K9" i="10"/>
  <c r="K10" i="10"/>
  <c r="K107" i="2" s="1"/>
  <c r="AQ106" i="2"/>
  <c r="J39" i="2"/>
  <c r="I12" i="4"/>
  <c r="I43" i="2" s="1"/>
  <c r="I11" i="4"/>
  <c r="I42" i="2" s="1"/>
  <c r="I10" i="4"/>
  <c r="I41" i="2" s="1"/>
  <c r="I9" i="4"/>
  <c r="D13" i="12"/>
  <c r="F13" i="8"/>
  <c r="U77" i="2" s="1"/>
  <c r="L8" i="4"/>
  <c r="K11" i="9" l="1"/>
  <c r="AO75" i="2" s="1"/>
  <c r="K9" i="9"/>
  <c r="K12" i="9"/>
  <c r="AO76" i="2" s="1"/>
  <c r="AP72" i="2"/>
  <c r="K10" i="9"/>
  <c r="K106" i="2"/>
  <c r="AH110" i="2"/>
  <c r="K12" i="4"/>
  <c r="K43" i="2" s="1"/>
  <c r="K11" i="4"/>
  <c r="K42" i="2" s="1"/>
  <c r="K10" i="4"/>
  <c r="K9" i="4"/>
  <c r="L39" i="2"/>
  <c r="I40" i="2"/>
  <c r="F13" i="12"/>
  <c r="AJ110" i="2" s="1"/>
  <c r="H13" i="8"/>
  <c r="N8" i="4"/>
  <c r="L8" i="15"/>
  <c r="L8" i="1"/>
  <c r="N8" i="9"/>
  <c r="B13" i="6"/>
  <c r="G12" i="5" l="1"/>
  <c r="V43" i="2" s="1"/>
  <c r="G11" i="5"/>
  <c r="V42" i="2" s="1"/>
  <c r="G10" i="5"/>
  <c r="G9" i="5"/>
  <c r="W39" i="2"/>
  <c r="K12" i="15"/>
  <c r="AO43" i="2" s="1"/>
  <c r="AP39" i="2"/>
  <c r="K9" i="15"/>
  <c r="K10" i="15"/>
  <c r="K11" i="15"/>
  <c r="AO42" i="2" s="1"/>
  <c r="D72" i="2"/>
  <c r="C9" i="7"/>
  <c r="C12" i="7"/>
  <c r="C76" i="2" s="1"/>
  <c r="C10" i="7"/>
  <c r="C74" i="2" s="1"/>
  <c r="C11" i="7"/>
  <c r="C75" i="2" s="1"/>
  <c r="W77" i="2"/>
  <c r="AO74" i="2"/>
  <c r="AO73" i="2"/>
  <c r="M11" i="9"/>
  <c r="AQ75" i="2" s="1"/>
  <c r="M9" i="9"/>
  <c r="AQ73" i="2" s="1"/>
  <c r="M12" i="9"/>
  <c r="AQ76" i="2" s="1"/>
  <c r="M10" i="9"/>
  <c r="AQ74" i="2" s="1"/>
  <c r="AR72" i="2"/>
  <c r="M11" i="10"/>
  <c r="M108" i="2" s="1"/>
  <c r="N105" i="2"/>
  <c r="M9" i="10"/>
  <c r="M12" i="10"/>
  <c r="M109" i="2" s="1"/>
  <c r="M10" i="10"/>
  <c r="M107" i="2" s="1"/>
  <c r="G11" i="11"/>
  <c r="V108" i="2" s="1"/>
  <c r="G9" i="11"/>
  <c r="G12" i="11"/>
  <c r="V109" i="2" s="1"/>
  <c r="G10" i="11"/>
  <c r="W105" i="2"/>
  <c r="K41" i="2"/>
  <c r="N39" i="2"/>
  <c r="B13" i="4"/>
  <c r="M12" i="4"/>
  <c r="M43" i="2" s="1"/>
  <c r="M11" i="4"/>
  <c r="M42" i="2" s="1"/>
  <c r="M10" i="4"/>
  <c r="M41" i="2" s="1"/>
  <c r="M9" i="4"/>
  <c r="K40" i="2"/>
  <c r="K9" i="1"/>
  <c r="AP6" i="2"/>
  <c r="K10" i="1"/>
  <c r="K12" i="1"/>
  <c r="AO10" i="2" s="1"/>
  <c r="K11" i="1"/>
  <c r="AO9" i="2" s="1"/>
  <c r="E12" i="13"/>
  <c r="T10" i="2" s="1"/>
  <c r="U6" i="2"/>
  <c r="E11" i="13"/>
  <c r="T9" i="2" s="1"/>
  <c r="E10" i="13"/>
  <c r="E9" i="13"/>
  <c r="B11" i="2"/>
  <c r="H13" i="12"/>
  <c r="J13" i="8"/>
  <c r="Y77" i="2" s="1"/>
  <c r="R34" i="13"/>
  <c r="O34" i="13"/>
  <c r="P34" i="13"/>
  <c r="N8" i="1"/>
  <c r="B13" i="10"/>
  <c r="B110" i="2" s="1"/>
  <c r="B13" i="9"/>
  <c r="AF77" i="2" s="1"/>
  <c r="N8" i="15"/>
  <c r="D13" i="6"/>
  <c r="D11" i="2" s="1"/>
  <c r="N3" i="2"/>
  <c r="D3" i="2"/>
  <c r="D1" i="2"/>
  <c r="V40" i="2" l="1"/>
  <c r="I9" i="5"/>
  <c r="X40" i="2" s="1"/>
  <c r="I12" i="5"/>
  <c r="X43" i="2" s="1"/>
  <c r="I11" i="5"/>
  <c r="X42" i="2" s="1"/>
  <c r="I10" i="5"/>
  <c r="X41" i="2" s="1"/>
  <c r="Y39" i="2"/>
  <c r="V41" i="2"/>
  <c r="AO41" i="2"/>
  <c r="AO40" i="2"/>
  <c r="M12" i="15"/>
  <c r="AQ43" i="2" s="1"/>
  <c r="M10" i="15"/>
  <c r="AQ41" i="2" s="1"/>
  <c r="M9" i="15"/>
  <c r="AR39" i="2"/>
  <c r="M11" i="15"/>
  <c r="AQ42" i="2" s="1"/>
  <c r="F72" i="2"/>
  <c r="E12" i="7"/>
  <c r="E76" i="2" s="1"/>
  <c r="E10" i="7"/>
  <c r="E9" i="7"/>
  <c r="E73" i="2" s="1"/>
  <c r="E11" i="7"/>
  <c r="E75" i="2" s="1"/>
  <c r="C73" i="2"/>
  <c r="M106" i="2"/>
  <c r="V107" i="2"/>
  <c r="I9" i="11"/>
  <c r="X106" i="2" s="1"/>
  <c r="I12" i="11"/>
  <c r="X109" i="2" s="1"/>
  <c r="I10" i="11"/>
  <c r="X107" i="2" s="1"/>
  <c r="Y105" i="2"/>
  <c r="I11" i="11"/>
  <c r="X108" i="2" s="1"/>
  <c r="V106" i="2"/>
  <c r="AL110" i="2"/>
  <c r="M40" i="2"/>
  <c r="T9" i="4"/>
  <c r="D13" i="4"/>
  <c r="B44" i="2"/>
  <c r="Q9" i="1"/>
  <c r="AO8" i="2"/>
  <c r="B13" i="1"/>
  <c r="AR6" i="2"/>
  <c r="AO7" i="2"/>
  <c r="P9" i="1"/>
  <c r="O9" i="1"/>
  <c r="R9" i="1"/>
  <c r="G12" i="13"/>
  <c r="V10" i="2" s="1"/>
  <c r="G11" i="13"/>
  <c r="V9" i="2" s="1"/>
  <c r="W6" i="2"/>
  <c r="G10" i="13"/>
  <c r="V8" i="2" s="1"/>
  <c r="G9" i="13"/>
  <c r="V7" i="2" s="1"/>
  <c r="T7" i="2"/>
  <c r="T8" i="2"/>
  <c r="J13" i="12"/>
  <c r="AN110" i="2" s="1"/>
  <c r="L13" i="8"/>
  <c r="S34" i="13"/>
  <c r="T34" i="13" s="1"/>
  <c r="B13" i="15"/>
  <c r="AF44" i="2" s="1"/>
  <c r="D13" i="10"/>
  <c r="L8" i="5"/>
  <c r="D13" i="9"/>
  <c r="AH77" i="2" s="1"/>
  <c r="H8" i="7"/>
  <c r="F13" i="6"/>
  <c r="AA39" i="2" l="1"/>
  <c r="K12" i="5"/>
  <c r="Z43" i="2" s="1"/>
  <c r="K11" i="5"/>
  <c r="Z42" i="2" s="1"/>
  <c r="K10" i="5"/>
  <c r="Z41" i="2" s="1"/>
  <c r="K9" i="5"/>
  <c r="Z40" i="2" s="1"/>
  <c r="AQ40" i="2"/>
  <c r="H72" i="2"/>
  <c r="G12" i="7"/>
  <c r="G76" i="2" s="1"/>
  <c r="G10" i="7"/>
  <c r="G74" i="2" s="1"/>
  <c r="G11" i="7"/>
  <c r="G75" i="2" s="1"/>
  <c r="G9" i="7"/>
  <c r="E74" i="2"/>
  <c r="AA77" i="2"/>
  <c r="D110" i="2"/>
  <c r="K9" i="11"/>
  <c r="K12" i="11"/>
  <c r="Z109" i="2" s="1"/>
  <c r="K10" i="11"/>
  <c r="Z107" i="2" s="1"/>
  <c r="K11" i="11"/>
  <c r="Z108" i="2" s="1"/>
  <c r="AA105" i="2"/>
  <c r="F13" i="4"/>
  <c r="D44" i="2"/>
  <c r="S9" i="1"/>
  <c r="T9" i="1" s="1"/>
  <c r="D13" i="1"/>
  <c r="AF11" i="2"/>
  <c r="I10" i="13"/>
  <c r="X8" i="2" s="1"/>
  <c r="I9" i="13"/>
  <c r="I11" i="13"/>
  <c r="X9" i="2" s="1"/>
  <c r="Y6" i="2"/>
  <c r="I12" i="13"/>
  <c r="X10" i="2" s="1"/>
  <c r="F11" i="2"/>
  <c r="L13" i="12"/>
  <c r="AP110" i="2" s="1"/>
  <c r="N13" i="8"/>
  <c r="AC77" i="2" s="1"/>
  <c r="F13" i="9"/>
  <c r="AJ77" i="2" s="1"/>
  <c r="N8" i="5"/>
  <c r="F13" i="10"/>
  <c r="F110" i="2" s="1"/>
  <c r="D13" i="15"/>
  <c r="AH44" i="2" s="1"/>
  <c r="J8" i="7"/>
  <c r="L8" i="13"/>
  <c r="H13" i="6"/>
  <c r="H11" i="2" s="1"/>
  <c r="AC39" i="2" l="1"/>
  <c r="B13" i="5"/>
  <c r="G73" i="2"/>
  <c r="J72" i="2"/>
  <c r="I12" i="7"/>
  <c r="I76" i="2" s="1"/>
  <c r="I10" i="7"/>
  <c r="I11" i="7"/>
  <c r="I75" i="2" s="1"/>
  <c r="I9" i="7"/>
  <c r="I73" i="2" s="1"/>
  <c r="M12" i="11"/>
  <c r="AB109" i="2" s="1"/>
  <c r="M9" i="11"/>
  <c r="AC105" i="2"/>
  <c r="M10" i="11"/>
  <c r="AB107" i="2" s="1"/>
  <c r="M11" i="11"/>
  <c r="AB108" i="2" s="1"/>
  <c r="Z106" i="2"/>
  <c r="H13" i="4"/>
  <c r="F44" i="2"/>
  <c r="F13" i="1"/>
  <c r="AH11" i="2"/>
  <c r="K12" i="13"/>
  <c r="Z10" i="2" s="1"/>
  <c r="K11" i="13"/>
  <c r="Z9" i="2" s="1"/>
  <c r="AA6" i="2"/>
  <c r="K10" i="13"/>
  <c r="Z8" i="2" s="1"/>
  <c r="K9" i="13"/>
  <c r="Z7" i="2" s="1"/>
  <c r="X7" i="2"/>
  <c r="N13" i="12"/>
  <c r="B18" i="8"/>
  <c r="Q82" i="2" s="1"/>
  <c r="F13" i="15"/>
  <c r="L8" i="7"/>
  <c r="H13" i="10"/>
  <c r="B13" i="11"/>
  <c r="Q110" i="2" s="1"/>
  <c r="H13" i="9"/>
  <c r="AL77" i="2" s="1"/>
  <c r="N8" i="13"/>
  <c r="J13" i="6"/>
  <c r="R9" i="13" l="1"/>
  <c r="P9" i="13"/>
  <c r="D13" i="5"/>
  <c r="Q44" i="2"/>
  <c r="AJ44" i="2"/>
  <c r="I74" i="2"/>
  <c r="L72" i="2"/>
  <c r="K10" i="7"/>
  <c r="K74" i="2" s="1"/>
  <c r="K11" i="7"/>
  <c r="K75" i="2" s="1"/>
  <c r="K9" i="7"/>
  <c r="K73" i="2" s="1"/>
  <c r="K12" i="7"/>
  <c r="K76" i="2" s="1"/>
  <c r="H110" i="2"/>
  <c r="AB106" i="2"/>
  <c r="AR110" i="2"/>
  <c r="H44" i="2"/>
  <c r="J13" i="4"/>
  <c r="J11" i="2"/>
  <c r="H13" i="1"/>
  <c r="AJ11" i="2"/>
  <c r="Q9" i="13"/>
  <c r="O9" i="13"/>
  <c r="B13" i="13"/>
  <c r="AC6" i="2"/>
  <c r="B18" i="12"/>
  <c r="AF115" i="2" s="1"/>
  <c r="D18" i="8"/>
  <c r="S82" i="2" s="1"/>
  <c r="D13" i="11"/>
  <c r="S110" i="2" s="1"/>
  <c r="N8" i="7"/>
  <c r="H13" i="15"/>
  <c r="AL44" i="2" s="1"/>
  <c r="J13" i="9"/>
  <c r="AN77" i="2" s="1"/>
  <c r="J13" i="10"/>
  <c r="J110" i="2" s="1"/>
  <c r="L13" i="6"/>
  <c r="L11" i="2" s="1"/>
  <c r="F13" i="5" l="1"/>
  <c r="S44" i="2"/>
  <c r="N72" i="2"/>
  <c r="M10" i="7"/>
  <c r="M74" i="2" s="1"/>
  <c r="M11" i="7"/>
  <c r="M75" i="2" s="1"/>
  <c r="M9" i="7"/>
  <c r="M12" i="7"/>
  <c r="M76" i="2" s="1"/>
  <c r="L13" i="4"/>
  <c r="J44" i="2"/>
  <c r="J13" i="1"/>
  <c r="AL11" i="2"/>
  <c r="D13" i="13"/>
  <c r="Q11" i="2"/>
  <c r="S9" i="13"/>
  <c r="T9" i="13" s="1"/>
  <c r="D18" i="12"/>
  <c r="AH115" i="2" s="1"/>
  <c r="F18" i="8"/>
  <c r="U82" i="2" s="1"/>
  <c r="L13" i="10"/>
  <c r="L110" i="2" s="1"/>
  <c r="B13" i="7"/>
  <c r="B77" i="2" s="1"/>
  <c r="J13" i="15"/>
  <c r="L13" i="9"/>
  <c r="AP77" i="2" s="1"/>
  <c r="F13" i="11"/>
  <c r="N13" i="6"/>
  <c r="H13" i="5" l="1"/>
  <c r="U44" i="2"/>
  <c r="AN44" i="2"/>
  <c r="M73" i="2"/>
  <c r="U110" i="2"/>
  <c r="N13" i="4"/>
  <c r="L44" i="2"/>
  <c r="N11" i="2"/>
  <c r="L13" i="1"/>
  <c r="AP11" i="2" s="1"/>
  <c r="AN11" i="2"/>
  <c r="F13" i="13"/>
  <c r="S11" i="2"/>
  <c r="F18" i="12"/>
  <c r="AJ115" i="2" s="1"/>
  <c r="H18" i="8"/>
  <c r="W82" i="2" s="1"/>
  <c r="H13" i="11"/>
  <c r="W110" i="2" s="1"/>
  <c r="L13" i="15"/>
  <c r="AP44" i="2" s="1"/>
  <c r="D13" i="7"/>
  <c r="D77" i="2" s="1"/>
  <c r="N13" i="9"/>
  <c r="AR77" i="2" s="1"/>
  <c r="N13" i="10"/>
  <c r="N110" i="2" s="1"/>
  <c r="B18" i="6"/>
  <c r="B16" i="2" s="1"/>
  <c r="J13" i="5" l="1"/>
  <c r="W44" i="2"/>
  <c r="T9" i="7"/>
  <c r="B18" i="4"/>
  <c r="N44" i="2"/>
  <c r="H13" i="13"/>
  <c r="U11" i="2"/>
  <c r="H18" i="12"/>
  <c r="AL115" i="2" s="1"/>
  <c r="J18" i="8"/>
  <c r="Y82" i="2" s="1"/>
  <c r="N13" i="1"/>
  <c r="J13" i="11"/>
  <c r="F13" i="7"/>
  <c r="B18" i="9"/>
  <c r="AF82" i="2" s="1"/>
  <c r="B18" i="10"/>
  <c r="B115" i="2" s="1"/>
  <c r="N13" i="15"/>
  <c r="D18" i="6"/>
  <c r="D16" i="2" s="1"/>
  <c r="L13" i="5" l="1"/>
  <c r="AA44" i="2" s="1"/>
  <c r="Y44" i="2"/>
  <c r="AR44" i="2"/>
  <c r="F77" i="2"/>
  <c r="Y110" i="2"/>
  <c r="D18" i="4"/>
  <c r="B49" i="2"/>
  <c r="B18" i="1"/>
  <c r="AR11" i="2"/>
  <c r="J13" i="13"/>
  <c r="W11" i="2"/>
  <c r="J18" i="12"/>
  <c r="AN115" i="2" s="1"/>
  <c r="L18" i="8"/>
  <c r="AA82" i="2" s="1"/>
  <c r="B18" i="15"/>
  <c r="AF49" i="2" s="1"/>
  <c r="D18" i="10"/>
  <c r="D115" i="2" s="1"/>
  <c r="H13" i="7"/>
  <c r="H77" i="2" s="1"/>
  <c r="D18" i="9"/>
  <c r="AH82" i="2" s="1"/>
  <c r="L13" i="11"/>
  <c r="AA110" i="2" s="1"/>
  <c r="F18" i="6"/>
  <c r="F16" i="2" s="1"/>
  <c r="F18" i="4" l="1"/>
  <c r="D49" i="2"/>
  <c r="D18" i="1"/>
  <c r="AF16" i="2"/>
  <c r="L13" i="13"/>
  <c r="AA11" i="2" s="1"/>
  <c r="Y11" i="2"/>
  <c r="L18" i="12"/>
  <c r="AP115" i="2" s="1"/>
  <c r="N18" i="8"/>
  <c r="AC82" i="2" s="1"/>
  <c r="N13" i="5"/>
  <c r="AC44" i="2" s="1"/>
  <c r="J13" i="7"/>
  <c r="J77" i="2" s="1"/>
  <c r="F18" i="10"/>
  <c r="F115" i="2" s="1"/>
  <c r="D18" i="15"/>
  <c r="AH49" i="2" s="1"/>
  <c r="N13" i="11"/>
  <c r="AC110" i="2" s="1"/>
  <c r="F18" i="9"/>
  <c r="AJ82" i="2" s="1"/>
  <c r="H18" i="6"/>
  <c r="H16" i="2" s="1"/>
  <c r="AT7" i="2"/>
  <c r="H44" i="12"/>
  <c r="H44" i="11"/>
  <c r="H44" i="10"/>
  <c r="H44" i="9"/>
  <c r="H44" i="8"/>
  <c r="H44" i="7"/>
  <c r="H44" i="15"/>
  <c r="H44" i="5"/>
  <c r="H44" i="4"/>
  <c r="H44" i="13"/>
  <c r="H18" i="4" l="1"/>
  <c r="F49" i="2"/>
  <c r="F18" i="1"/>
  <c r="AH16" i="2"/>
  <c r="B18" i="5"/>
  <c r="N18" i="12"/>
  <c r="AR115" i="2" s="1"/>
  <c r="B23" i="8"/>
  <c r="Q87" i="2" s="1"/>
  <c r="N13" i="13"/>
  <c r="AC11" i="2" s="1"/>
  <c r="B18" i="11"/>
  <c r="Q115" i="2" s="1"/>
  <c r="H18" i="9"/>
  <c r="AL82" i="2" s="1"/>
  <c r="F18" i="15"/>
  <c r="AJ49" i="2" s="1"/>
  <c r="H18" i="10"/>
  <c r="H115" i="2" s="1"/>
  <c r="L13" i="7"/>
  <c r="L77" i="2" s="1"/>
  <c r="J18" i="6"/>
  <c r="J16" i="2" s="1"/>
  <c r="D18" i="5" l="1"/>
  <c r="Q49" i="2"/>
  <c r="J18" i="4"/>
  <c r="H49" i="2"/>
  <c r="H18" i="1"/>
  <c r="AJ16" i="2"/>
  <c r="B18" i="13"/>
  <c r="B23" i="12"/>
  <c r="AF120" i="2" s="1"/>
  <c r="D23" i="8"/>
  <c r="S87" i="2" s="1"/>
  <c r="J18" i="10"/>
  <c r="J115" i="2" s="1"/>
  <c r="J18" i="9"/>
  <c r="AN82" i="2" s="1"/>
  <c r="D18" i="11"/>
  <c r="S115" i="2" s="1"/>
  <c r="N13" i="7"/>
  <c r="N77" i="2" s="1"/>
  <c r="H18" i="15"/>
  <c r="AL49" i="2" s="1"/>
  <c r="L18" i="6"/>
  <c r="L16" i="2" s="1"/>
  <c r="F18" i="5" l="1"/>
  <c r="S49" i="2"/>
  <c r="L18" i="4"/>
  <c r="J49" i="2"/>
  <c r="J18" i="1"/>
  <c r="AL16" i="2"/>
  <c r="D18" i="13"/>
  <c r="Q16" i="2"/>
  <c r="D23" i="12"/>
  <c r="AH120" i="2" s="1"/>
  <c r="F23" i="8"/>
  <c r="U87" i="2" s="1"/>
  <c r="J18" i="15"/>
  <c r="AN49" i="2" s="1"/>
  <c r="L18" i="9"/>
  <c r="AP82" i="2" s="1"/>
  <c r="B18" i="7"/>
  <c r="B82" i="2" s="1"/>
  <c r="F18" i="11"/>
  <c r="U115" i="2" s="1"/>
  <c r="L18" i="10"/>
  <c r="L115" i="2" s="1"/>
  <c r="N18" i="6"/>
  <c r="H18" i="5" l="1"/>
  <c r="U49" i="2"/>
  <c r="N18" i="4"/>
  <c r="L49" i="2"/>
  <c r="L18" i="1"/>
  <c r="AP16" i="2" s="1"/>
  <c r="AN16" i="2"/>
  <c r="F18" i="13"/>
  <c r="S16" i="2"/>
  <c r="N16" i="2"/>
  <c r="B23" i="6"/>
  <c r="F23" i="12"/>
  <c r="AJ120" i="2" s="1"/>
  <c r="H23" i="8"/>
  <c r="W87" i="2" s="1"/>
  <c r="D18" i="7"/>
  <c r="D82" i="2" s="1"/>
  <c r="H18" i="11"/>
  <c r="W115" i="2" s="1"/>
  <c r="L18" i="15"/>
  <c r="AP49" i="2" s="1"/>
  <c r="N18" i="10"/>
  <c r="N115" i="2" s="1"/>
  <c r="N18" i="9"/>
  <c r="AR82" i="2" s="1"/>
  <c r="J18" i="5" l="1"/>
  <c r="W49" i="2"/>
  <c r="B23" i="4"/>
  <c r="N49" i="2"/>
  <c r="H18" i="13"/>
  <c r="U16" i="2"/>
  <c r="B21" i="2"/>
  <c r="D23" i="6"/>
  <c r="H23" i="12"/>
  <c r="AL120" i="2" s="1"/>
  <c r="J23" i="8"/>
  <c r="Y87" i="2" s="1"/>
  <c r="N18" i="1"/>
  <c r="J18" i="11"/>
  <c r="Y115" i="2" s="1"/>
  <c r="B23" i="9"/>
  <c r="AF87" i="2" s="1"/>
  <c r="B23" i="10"/>
  <c r="B120" i="2" s="1"/>
  <c r="N18" i="15"/>
  <c r="AR49" i="2" s="1"/>
  <c r="F18" i="7"/>
  <c r="F82" i="2" s="1"/>
  <c r="L18" i="5" l="1"/>
  <c r="AA49" i="2" s="1"/>
  <c r="Y49" i="2"/>
  <c r="D23" i="4"/>
  <c r="B54" i="2"/>
  <c r="B23" i="1"/>
  <c r="AR16" i="2"/>
  <c r="J18" i="13"/>
  <c r="W16" i="2"/>
  <c r="D21" i="2"/>
  <c r="F23" i="6"/>
  <c r="J23" i="12"/>
  <c r="AN120" i="2" s="1"/>
  <c r="L23" i="8"/>
  <c r="AA87" i="2" s="1"/>
  <c r="H18" i="7"/>
  <c r="H82" i="2" s="1"/>
  <c r="D23" i="10"/>
  <c r="D120" i="2" s="1"/>
  <c r="D23" i="9"/>
  <c r="AH87" i="2" s="1"/>
  <c r="B23" i="15"/>
  <c r="AF54" i="2" s="1"/>
  <c r="L18" i="11"/>
  <c r="AA115" i="2" s="1"/>
  <c r="F23" i="4" l="1"/>
  <c r="D54" i="2"/>
  <c r="D23" i="1"/>
  <c r="AF21" i="2"/>
  <c r="L18" i="13"/>
  <c r="AA16" i="2" s="1"/>
  <c r="Y16" i="2"/>
  <c r="H23" i="6"/>
  <c r="F21" i="2"/>
  <c r="L23" i="12"/>
  <c r="AP120" i="2" s="1"/>
  <c r="N23" i="8"/>
  <c r="AC87" i="2" s="1"/>
  <c r="N18" i="5"/>
  <c r="AC49" i="2" s="1"/>
  <c r="J18" i="7"/>
  <c r="J82" i="2" s="1"/>
  <c r="D23" i="15"/>
  <c r="AH54" i="2" s="1"/>
  <c r="F23" i="10"/>
  <c r="F120" i="2" s="1"/>
  <c r="F23" i="9"/>
  <c r="AJ87" i="2" s="1"/>
  <c r="N18" i="11"/>
  <c r="AC115" i="2" s="1"/>
  <c r="H23" i="4" l="1"/>
  <c r="F54" i="2"/>
  <c r="F23" i="1"/>
  <c r="AH21" i="2"/>
  <c r="H21" i="2"/>
  <c r="B23" i="5"/>
  <c r="N23" i="12"/>
  <c r="AR120" i="2" s="1"/>
  <c r="B28" i="8"/>
  <c r="N18" i="13"/>
  <c r="AC16" i="2" s="1"/>
  <c r="B23" i="11"/>
  <c r="Q120" i="2" s="1"/>
  <c r="F23" i="15"/>
  <c r="AJ54" i="2" s="1"/>
  <c r="L18" i="7"/>
  <c r="L82" i="2" s="1"/>
  <c r="H23" i="9"/>
  <c r="AL87" i="2" s="1"/>
  <c r="H23" i="10"/>
  <c r="H120" i="2" s="1"/>
  <c r="J23" i="6"/>
  <c r="J21" i="2" s="1"/>
  <c r="D23" i="5" l="1"/>
  <c r="Q54" i="2"/>
  <c r="J23" i="4"/>
  <c r="H54" i="2"/>
  <c r="H23" i="1"/>
  <c r="AJ21" i="2"/>
  <c r="A30" i="8"/>
  <c r="P94" i="2" s="1"/>
  <c r="Q92" i="2"/>
  <c r="A31" i="8"/>
  <c r="P95" i="2" s="1"/>
  <c r="A32" i="8"/>
  <c r="P96" i="2" s="1"/>
  <c r="A29" i="8"/>
  <c r="B23" i="13"/>
  <c r="B28" i="12"/>
  <c r="D28" i="8"/>
  <c r="N18" i="7"/>
  <c r="N82" i="2" s="1"/>
  <c r="J23" i="10"/>
  <c r="J120" i="2" s="1"/>
  <c r="H23" i="15"/>
  <c r="AL54" i="2" s="1"/>
  <c r="D23" i="11"/>
  <c r="S120" i="2" s="1"/>
  <c r="J23" i="9"/>
  <c r="AN87" i="2" s="1"/>
  <c r="L23" i="6"/>
  <c r="F23" i="5" l="1"/>
  <c r="S54" i="2"/>
  <c r="L23" i="4"/>
  <c r="J54" i="2"/>
  <c r="J23" i="1"/>
  <c r="AL21" i="2"/>
  <c r="C30" i="8"/>
  <c r="R94" i="2" s="1"/>
  <c r="C31" i="8"/>
  <c r="R95" i="2" s="1"/>
  <c r="C29" i="8"/>
  <c r="R93" i="2" s="1"/>
  <c r="S92" i="2"/>
  <c r="C32" i="8"/>
  <c r="R96" i="2" s="1"/>
  <c r="A31" i="12"/>
  <c r="AE128" i="2" s="1"/>
  <c r="AF125" i="2"/>
  <c r="A29" i="12"/>
  <c r="AE126" i="2" s="1"/>
  <c r="A32" i="12"/>
  <c r="AE129" i="2" s="1"/>
  <c r="A30" i="12"/>
  <c r="AE127" i="2" s="1"/>
  <c r="P93" i="2"/>
  <c r="D23" i="13"/>
  <c r="Q21" i="2"/>
  <c r="L21" i="2"/>
  <c r="D28" i="12"/>
  <c r="F28" i="8"/>
  <c r="L23" i="9"/>
  <c r="AP87" i="2" s="1"/>
  <c r="J23" i="15"/>
  <c r="AN54" i="2" s="1"/>
  <c r="L23" i="10"/>
  <c r="L120" i="2" s="1"/>
  <c r="F23" i="11"/>
  <c r="U120" i="2" s="1"/>
  <c r="B23" i="7"/>
  <c r="B87" i="2" s="1"/>
  <c r="N23" i="6"/>
  <c r="N21" i="2" s="1"/>
  <c r="H23" i="5" l="1"/>
  <c r="U54" i="2"/>
  <c r="N23" i="4"/>
  <c r="L54" i="2"/>
  <c r="L23" i="1"/>
  <c r="AP21" i="2" s="1"/>
  <c r="AN21" i="2"/>
  <c r="E29" i="8"/>
  <c r="E31" i="8"/>
  <c r="T95" i="2" s="1"/>
  <c r="U92" i="2"/>
  <c r="E32" i="8"/>
  <c r="T96" i="2" s="1"/>
  <c r="E30" i="8"/>
  <c r="C31" i="12"/>
  <c r="AG128" i="2" s="1"/>
  <c r="C32" i="12"/>
  <c r="AG129" i="2" s="1"/>
  <c r="C30" i="12"/>
  <c r="AG127" i="2" s="1"/>
  <c r="C29" i="12"/>
  <c r="AH125" i="2"/>
  <c r="F23" i="13"/>
  <c r="S21" i="2"/>
  <c r="H28" i="8"/>
  <c r="L23" i="15"/>
  <c r="AP54" i="2" s="1"/>
  <c r="H23" i="11"/>
  <c r="W120" i="2" s="1"/>
  <c r="D23" i="7"/>
  <c r="D87" i="2" s="1"/>
  <c r="N23" i="10"/>
  <c r="N120" i="2" s="1"/>
  <c r="N23" i="9"/>
  <c r="AR87" i="2" s="1"/>
  <c r="B28" i="6"/>
  <c r="B26" i="2" s="1"/>
  <c r="J23" i="5" l="1"/>
  <c r="W54" i="2"/>
  <c r="B28" i="4"/>
  <c r="N54" i="2"/>
  <c r="AG126" i="2"/>
  <c r="T94" i="2"/>
  <c r="W92" i="2"/>
  <c r="G31" i="8"/>
  <c r="V95" i="2" s="1"/>
  <c r="G29" i="8"/>
  <c r="G32" i="8"/>
  <c r="V96" i="2" s="1"/>
  <c r="G30" i="8"/>
  <c r="V94" i="2" s="1"/>
  <c r="E29" i="12"/>
  <c r="AI126" i="2" s="1"/>
  <c r="E30" i="12"/>
  <c r="E32" i="12"/>
  <c r="AI129" i="2" s="1"/>
  <c r="AJ125" i="2"/>
  <c r="E31" i="12"/>
  <c r="AI128" i="2" s="1"/>
  <c r="T93" i="2"/>
  <c r="H23" i="13"/>
  <c r="U21" i="2"/>
  <c r="J28" i="8"/>
  <c r="N23" i="1"/>
  <c r="F23" i="7"/>
  <c r="F87" i="2" s="1"/>
  <c r="B28" i="10"/>
  <c r="J23" i="11"/>
  <c r="Y120" i="2" s="1"/>
  <c r="B28" i="9"/>
  <c r="N23" i="15"/>
  <c r="AR54" i="2" s="1"/>
  <c r="D28" i="6"/>
  <c r="L23" i="5" l="1"/>
  <c r="AA54" i="2" s="1"/>
  <c r="Y54" i="2"/>
  <c r="D28" i="4"/>
  <c r="B59" i="2"/>
  <c r="B28" i="1"/>
  <c r="AR21" i="2"/>
  <c r="AI127" i="2"/>
  <c r="I29" i="8"/>
  <c r="I32" i="8"/>
  <c r="I31" i="8"/>
  <c r="X95" i="2" s="1"/>
  <c r="Y92" i="2"/>
  <c r="I30" i="8"/>
  <c r="X94" i="2" s="1"/>
  <c r="A31" i="9"/>
  <c r="AE95" i="2" s="1"/>
  <c r="A32" i="9"/>
  <c r="AE96" i="2" s="1"/>
  <c r="A29" i="9"/>
  <c r="A30" i="9"/>
  <c r="AE94" i="2" s="1"/>
  <c r="AF92" i="2"/>
  <c r="G29" i="12"/>
  <c r="AK126" i="2" s="1"/>
  <c r="G32" i="12"/>
  <c r="AK129" i="2" s="1"/>
  <c r="G30" i="12"/>
  <c r="AK127" i="2" s="1"/>
  <c r="AL125" i="2"/>
  <c r="G31" i="12"/>
  <c r="AK128" i="2" s="1"/>
  <c r="V93" i="2"/>
  <c r="A30" i="10"/>
  <c r="A127" i="2" s="1"/>
  <c r="A29" i="10"/>
  <c r="A32" i="10"/>
  <c r="A129" i="2" s="1"/>
  <c r="B125" i="2"/>
  <c r="A31" i="10"/>
  <c r="A128" i="2" s="1"/>
  <c r="J23" i="13"/>
  <c r="W21" i="2"/>
  <c r="D26" i="2"/>
  <c r="N39" i="8" a="1"/>
  <c r="N39" i="8" s="1"/>
  <c r="N40" i="8" a="1"/>
  <c r="N40" i="8" s="1"/>
  <c r="D28" i="9"/>
  <c r="H23" i="7"/>
  <c r="H87" i="2" s="1"/>
  <c r="D28" i="10"/>
  <c r="L23" i="11"/>
  <c r="AA120" i="2" s="1"/>
  <c r="B28" i="15"/>
  <c r="AF59" i="2" s="1"/>
  <c r="F28" i="6"/>
  <c r="F26" i="2" s="1"/>
  <c r="X96" i="2" l="1"/>
  <c r="N43" i="8"/>
  <c r="F28" i="4"/>
  <c r="D59" i="2"/>
  <c r="D28" i="1"/>
  <c r="AF26" i="2"/>
  <c r="D125" i="2"/>
  <c r="C29" i="10"/>
  <c r="C32" i="10"/>
  <c r="C129" i="2" s="1"/>
  <c r="C30" i="10"/>
  <c r="C127" i="2" s="1"/>
  <c r="C31" i="10"/>
  <c r="C128" i="2" s="1"/>
  <c r="C31" i="9"/>
  <c r="AG95" i="2" s="1"/>
  <c r="C30" i="9"/>
  <c r="AG94" i="2" s="1"/>
  <c r="AH92" i="2"/>
  <c r="C29" i="9"/>
  <c r="AG93" i="2" s="1"/>
  <c r="C32" i="9"/>
  <c r="AG96" i="2" s="1"/>
  <c r="I32" i="12"/>
  <c r="AM129" i="2" s="1"/>
  <c r="I30" i="12"/>
  <c r="AM127" i="2" s="1"/>
  <c r="I31" i="12"/>
  <c r="AM128" i="2" s="1"/>
  <c r="I29" i="12"/>
  <c r="AM126" i="2" s="1"/>
  <c r="AN125" i="2"/>
  <c r="X93" i="2"/>
  <c r="N42" i="8" a="1"/>
  <c r="N42" i="8" s="1"/>
  <c r="N41" i="8" a="1"/>
  <c r="N41" i="8" s="1"/>
  <c r="A126" i="2"/>
  <c r="AE93" i="2"/>
  <c r="L23" i="13"/>
  <c r="AA21" i="2" s="1"/>
  <c r="Y21" i="2"/>
  <c r="N23" i="5"/>
  <c r="D28" i="15"/>
  <c r="AH59" i="2" s="1"/>
  <c r="F28" i="10"/>
  <c r="J23" i="7"/>
  <c r="J87" i="2" s="1"/>
  <c r="N23" i="11"/>
  <c r="AC120" i="2" s="1"/>
  <c r="F28" i="9"/>
  <c r="H28" i="6"/>
  <c r="N45" i="8"/>
  <c r="B28" i="5" l="1"/>
  <c r="AC54" i="2"/>
  <c r="E32" i="4"/>
  <c r="E31" i="4"/>
  <c r="E62" i="2" s="1"/>
  <c r="E30" i="4"/>
  <c r="E29" i="4"/>
  <c r="F59" i="2"/>
  <c r="K12" i="16"/>
  <c r="AH26" i="2"/>
  <c r="AP125" i="2"/>
  <c r="K32" i="12"/>
  <c r="AO129" i="2" s="1"/>
  <c r="K30" i="12"/>
  <c r="AO127" i="2" s="1"/>
  <c r="K31" i="12"/>
  <c r="AO128" i="2" s="1"/>
  <c r="K29" i="12"/>
  <c r="E29" i="10"/>
  <c r="E32" i="10"/>
  <c r="F125" i="2"/>
  <c r="E30" i="10"/>
  <c r="N42" i="10" s="1" a="1"/>
  <c r="N42" i="10" s="1"/>
  <c r="E31" i="10"/>
  <c r="E128" i="2" s="1"/>
  <c r="E30" i="9"/>
  <c r="E29" i="9"/>
  <c r="AI93" i="2" s="1"/>
  <c r="AJ92" i="2"/>
  <c r="E32" i="9"/>
  <c r="AI96" i="2" s="1"/>
  <c r="E31" i="9"/>
  <c r="AI95" i="2" s="1"/>
  <c r="C126" i="2"/>
  <c r="H26" i="2"/>
  <c r="N23" i="13"/>
  <c r="AC21" i="2" s="1"/>
  <c r="B28" i="11"/>
  <c r="F28" i="15"/>
  <c r="AJ59" i="2" s="1"/>
  <c r="L23" i="7"/>
  <c r="L87" i="2" s="1"/>
  <c r="H28" i="9"/>
  <c r="J26" i="2"/>
  <c r="D28" i="5" l="1"/>
  <c r="Q59" i="2"/>
  <c r="E129" i="2"/>
  <c r="N43" i="10"/>
  <c r="E60" i="2"/>
  <c r="R39" i="4"/>
  <c r="P39" i="4"/>
  <c r="O29" i="4"/>
  <c r="E61" i="2"/>
  <c r="Q39" i="4"/>
  <c r="E63" i="2"/>
  <c r="N43" i="4"/>
  <c r="G31" i="1"/>
  <c r="AJ26" i="2"/>
  <c r="Q125" i="2"/>
  <c r="A32" i="11"/>
  <c r="P129" i="2" s="1"/>
  <c r="A31" i="11"/>
  <c r="P128" i="2" s="1"/>
  <c r="A29" i="11"/>
  <c r="A30" i="11"/>
  <c r="P127" i="2" s="1"/>
  <c r="E127" i="2"/>
  <c r="E126" i="2"/>
  <c r="AO126" i="2"/>
  <c r="N40" i="10" a="1"/>
  <c r="N40" i="10" s="1"/>
  <c r="N41" i="10" a="1"/>
  <c r="N41" i="10" s="1"/>
  <c r="G29" i="9"/>
  <c r="G30" i="9"/>
  <c r="AK94" i="2" s="1"/>
  <c r="G32" i="9"/>
  <c r="AK96" i="2" s="1"/>
  <c r="AL92" i="2"/>
  <c r="G31" i="9"/>
  <c r="AK95" i="2" s="1"/>
  <c r="AI94" i="2"/>
  <c r="N39" i="10" a="1"/>
  <c r="N39" i="10" s="1"/>
  <c r="M32" i="12"/>
  <c r="AQ129" i="2" s="1"/>
  <c r="M31" i="12"/>
  <c r="AQ128" i="2" s="1"/>
  <c r="M30" i="12"/>
  <c r="AQ127" i="2" s="1"/>
  <c r="AR125" i="2"/>
  <c r="M29" i="12"/>
  <c r="AQ126" i="2" s="1"/>
  <c r="B28" i="13"/>
  <c r="J28" i="9"/>
  <c r="N23" i="7"/>
  <c r="N87" i="2" s="1"/>
  <c r="AL59" i="2"/>
  <c r="D28" i="11"/>
  <c r="L26" i="2"/>
  <c r="N45" i="10"/>
  <c r="F28" i="5" l="1"/>
  <c r="S59" i="2"/>
  <c r="T29" i="4"/>
  <c r="O39" i="4"/>
  <c r="N42" i="4" a="1"/>
  <c r="N42" i="4" s="1"/>
  <c r="N41" i="4" a="1"/>
  <c r="N41" i="4" s="1"/>
  <c r="N39" i="4" a="1"/>
  <c r="N39" i="4" s="1"/>
  <c r="N40" i="4" a="1"/>
  <c r="N40" i="4" s="1"/>
  <c r="K14" i="16"/>
  <c r="G32" i="1"/>
  <c r="AK30" i="2" s="1"/>
  <c r="AL26" i="2"/>
  <c r="AK29" i="2"/>
  <c r="G30" i="1"/>
  <c r="G29" i="1"/>
  <c r="C31" i="11"/>
  <c r="R128" i="2" s="1"/>
  <c r="C30" i="11"/>
  <c r="R127" i="2" s="1"/>
  <c r="C29" i="11"/>
  <c r="S125" i="2"/>
  <c r="C32" i="11"/>
  <c r="R129" i="2" s="1"/>
  <c r="AN92" i="2"/>
  <c r="I32" i="9"/>
  <c r="AM96" i="2" s="1"/>
  <c r="I30" i="9"/>
  <c r="I29" i="9"/>
  <c r="I31" i="9"/>
  <c r="AM95" i="2" s="1"/>
  <c r="AK93" i="2"/>
  <c r="P126" i="2"/>
  <c r="A35" i="12"/>
  <c r="AE132" i="2" s="1"/>
  <c r="A34" i="12"/>
  <c r="AE131" i="2" s="1"/>
  <c r="AF130" i="2"/>
  <c r="A36" i="12"/>
  <c r="AE133" i="2" s="1"/>
  <c r="A37" i="12"/>
  <c r="D28" i="13"/>
  <c r="Q26" i="2"/>
  <c r="AN59" i="2"/>
  <c r="L28" i="9"/>
  <c r="B28" i="7"/>
  <c r="F28" i="11"/>
  <c r="N26" i="2"/>
  <c r="N45" i="4"/>
  <c r="U59" i="2" l="1"/>
  <c r="H28" i="5"/>
  <c r="AE134" i="2"/>
  <c r="N43" i="12"/>
  <c r="I14" i="16"/>
  <c r="AK27" i="2"/>
  <c r="AK28" i="2"/>
  <c r="AN26" i="2"/>
  <c r="I32" i="1"/>
  <c r="AM30" i="2" s="1"/>
  <c r="I31" i="1"/>
  <c r="AM29" i="2" s="1"/>
  <c r="I30" i="1"/>
  <c r="AM28" i="2" s="1"/>
  <c r="I29" i="1"/>
  <c r="AM27" i="2" s="1"/>
  <c r="AM93" i="2"/>
  <c r="AM94" i="2"/>
  <c r="R126" i="2"/>
  <c r="E29" i="11"/>
  <c r="E30" i="11"/>
  <c r="E32" i="11"/>
  <c r="T129" i="2" s="1"/>
  <c r="U125" i="2"/>
  <c r="E31" i="11"/>
  <c r="T128" i="2" s="1"/>
  <c r="B92" i="2"/>
  <c r="A31" i="7"/>
  <c r="A95" i="2" s="1"/>
  <c r="A29" i="7"/>
  <c r="A32" i="7"/>
  <c r="A96" i="2" s="1"/>
  <c r="A30" i="7"/>
  <c r="A94" i="2" s="1"/>
  <c r="K32" i="9"/>
  <c r="AO96" i="2" s="1"/>
  <c r="K30" i="9"/>
  <c r="AO94" i="2" s="1"/>
  <c r="K31" i="9"/>
  <c r="AO95" i="2" s="1"/>
  <c r="AP92" i="2"/>
  <c r="K29" i="9"/>
  <c r="F28" i="13"/>
  <c r="S26" i="2"/>
  <c r="N28" i="9"/>
  <c r="D28" i="7"/>
  <c r="H28" i="11"/>
  <c r="AP59" i="2"/>
  <c r="J28" i="5" l="1"/>
  <c r="G29" i="5"/>
  <c r="G32" i="5"/>
  <c r="V63" i="2" s="1"/>
  <c r="W59" i="2"/>
  <c r="G31" i="5"/>
  <c r="V62" i="2" s="1"/>
  <c r="G30" i="5"/>
  <c r="M32" i="1"/>
  <c r="M31" i="1"/>
  <c r="AQ29" i="2" s="1"/>
  <c r="M30" i="1"/>
  <c r="AQ28" i="2" s="1"/>
  <c r="M29" i="1"/>
  <c r="AQ27" i="2" s="1"/>
  <c r="AR26" i="2"/>
  <c r="P29" i="1"/>
  <c r="P39" i="1" s="1"/>
  <c r="AP26" i="2"/>
  <c r="K29" i="1"/>
  <c r="K30" i="1"/>
  <c r="AO28" i="2" s="1"/>
  <c r="K32" i="1"/>
  <c r="AO30" i="2" s="1"/>
  <c r="K31" i="1"/>
  <c r="AO29" i="2" s="1"/>
  <c r="T127" i="2"/>
  <c r="AO93" i="2"/>
  <c r="T126" i="2"/>
  <c r="G29" i="11"/>
  <c r="V126" i="2" s="1"/>
  <c r="G30" i="11"/>
  <c r="V127" i="2" s="1"/>
  <c r="G32" i="11"/>
  <c r="V129" i="2" s="1"/>
  <c r="W125" i="2"/>
  <c r="G31" i="11"/>
  <c r="V128" i="2" s="1"/>
  <c r="A93" i="2"/>
  <c r="M32" i="9"/>
  <c r="M31" i="9"/>
  <c r="AQ95" i="2" s="1"/>
  <c r="M30" i="9"/>
  <c r="AQ94" i="2" s="1"/>
  <c r="M29" i="9"/>
  <c r="AQ93" i="2" s="1"/>
  <c r="AR92" i="2"/>
  <c r="D92" i="2"/>
  <c r="C32" i="7"/>
  <c r="C96" i="2" s="1"/>
  <c r="C31" i="7"/>
  <c r="C95" i="2" s="1"/>
  <c r="C29" i="7"/>
  <c r="C30" i="7"/>
  <c r="C94" i="2" s="1"/>
  <c r="H28" i="13"/>
  <c r="U26" i="2"/>
  <c r="A35" i="6"/>
  <c r="A33" i="2" s="1"/>
  <c r="A34" i="6"/>
  <c r="A37" i="6"/>
  <c r="A35" i="2" s="1"/>
  <c r="B31" i="2"/>
  <c r="A36" i="6"/>
  <c r="A34" i="2" s="1"/>
  <c r="J28" i="11"/>
  <c r="F28" i="7"/>
  <c r="AR59" i="2"/>
  <c r="V61" i="2" l="1"/>
  <c r="V60" i="2"/>
  <c r="I32" i="5"/>
  <c r="I31" i="5"/>
  <c r="X62" i="2" s="1"/>
  <c r="I30" i="5"/>
  <c r="X61" i="2" s="1"/>
  <c r="I29" i="5"/>
  <c r="X60" i="2" s="1"/>
  <c r="Y59" i="2"/>
  <c r="AQ96" i="2"/>
  <c r="N43" i="9"/>
  <c r="Q29" i="1"/>
  <c r="Q39" i="1" s="1"/>
  <c r="AO27" i="2"/>
  <c r="R29" i="1"/>
  <c r="R39" i="1" s="1"/>
  <c r="O29" i="1"/>
  <c r="AQ30" i="2"/>
  <c r="N43" i="1"/>
  <c r="C93" i="2"/>
  <c r="F92" i="2"/>
  <c r="E31" i="7"/>
  <c r="E95" i="2" s="1"/>
  <c r="E32" i="7"/>
  <c r="E96" i="2" s="1"/>
  <c r="E29" i="7"/>
  <c r="E30" i="7"/>
  <c r="I32" i="11"/>
  <c r="X129" i="2" s="1"/>
  <c r="I30" i="11"/>
  <c r="X127" i="2" s="1"/>
  <c r="Y125" i="2"/>
  <c r="I31" i="11"/>
  <c r="X128" i="2" s="1"/>
  <c r="I29" i="11"/>
  <c r="X126" i="2" s="1"/>
  <c r="J28" i="13"/>
  <c r="G32" i="13"/>
  <c r="V30" i="2" s="1"/>
  <c r="G31" i="13"/>
  <c r="V29" i="2" s="1"/>
  <c r="G30" i="13"/>
  <c r="G29" i="13"/>
  <c r="W26" i="2"/>
  <c r="C35" i="6"/>
  <c r="C33" i="2" s="1"/>
  <c r="C34" i="6"/>
  <c r="C37" i="6"/>
  <c r="C36" i="6"/>
  <c r="C34" i="2" s="1"/>
  <c r="D31" i="2"/>
  <c r="A32" i="2"/>
  <c r="N40" i="9" a="1"/>
  <c r="N40" i="9" s="1"/>
  <c r="N41" i="9" a="1"/>
  <c r="N41" i="9" s="1"/>
  <c r="N42" i="9" a="1"/>
  <c r="N42" i="9" s="1"/>
  <c r="N39" i="9" a="1"/>
  <c r="N39" i="9" s="1"/>
  <c r="L28" i="11"/>
  <c r="H28" i="7"/>
  <c r="N45" i="9"/>
  <c r="N39" i="5" l="1" a="1"/>
  <c r="N39" i="5" s="1"/>
  <c r="X63" i="2"/>
  <c r="N43" i="5"/>
  <c r="N42" i="5" a="1"/>
  <c r="N42" i="5" s="1"/>
  <c r="N41" i="5" a="1"/>
  <c r="N41" i="5" s="1"/>
  <c r="N40" i="5" a="1"/>
  <c r="N40" i="5" s="1"/>
  <c r="N42" i="6" a="1"/>
  <c r="N42" i="6" s="1"/>
  <c r="H45" i="6" s="1"/>
  <c r="C35" i="2"/>
  <c r="N43" i="6"/>
  <c r="H47" i="6" s="1"/>
  <c r="K13" i="16"/>
  <c r="S29" i="1"/>
  <c r="T29" i="1" s="1"/>
  <c r="O39" i="1"/>
  <c r="E94" i="2"/>
  <c r="H92" i="2"/>
  <c r="G31" i="7"/>
  <c r="G95" i="2" s="1"/>
  <c r="G32" i="7"/>
  <c r="G30" i="7"/>
  <c r="G94" i="2" s="1"/>
  <c r="G29" i="7"/>
  <c r="G93" i="2" s="1"/>
  <c r="E93" i="2"/>
  <c r="A37" i="15"/>
  <c r="A36" i="15"/>
  <c r="AE67" i="2" s="1"/>
  <c r="A35" i="15"/>
  <c r="AE66" i="2" s="1"/>
  <c r="AF64" i="2"/>
  <c r="A34" i="15"/>
  <c r="K32" i="11"/>
  <c r="K30" i="11"/>
  <c r="K31" i="11"/>
  <c r="Z128" i="2" s="1"/>
  <c r="K29" i="11"/>
  <c r="AA125" i="2"/>
  <c r="V27" i="2"/>
  <c r="V28" i="2"/>
  <c r="I30" i="13"/>
  <c r="X28" i="2" s="1"/>
  <c r="Y26" i="2"/>
  <c r="I29" i="13"/>
  <c r="I31" i="13"/>
  <c r="X29" i="2" s="1"/>
  <c r="I32" i="13"/>
  <c r="C32" i="2"/>
  <c r="N40" i="6" a="1"/>
  <c r="N40" i="6" s="1"/>
  <c r="H48" i="6" s="1"/>
  <c r="N42" i="1" a="1"/>
  <c r="N42" i="1" s="1"/>
  <c r="N41" i="1" a="1"/>
  <c r="N41" i="1" s="1"/>
  <c r="N39" i="1" a="1"/>
  <c r="N39" i="1" s="1"/>
  <c r="N40" i="1" a="1"/>
  <c r="N40" i="1" s="1"/>
  <c r="N42" i="15" a="1"/>
  <c r="N42" i="15" s="1"/>
  <c r="N45" i="5"/>
  <c r="N45" i="1"/>
  <c r="I15" i="16" l="1"/>
  <c r="T29" i="5"/>
  <c r="AE68" i="2"/>
  <c r="N43" i="15"/>
  <c r="G96" i="2"/>
  <c r="N43" i="7"/>
  <c r="Z129" i="2"/>
  <c r="N43" i="11"/>
  <c r="X30" i="2"/>
  <c r="N43" i="13"/>
  <c r="I13" i="16"/>
  <c r="Z126" i="2"/>
  <c r="Z127" i="2"/>
  <c r="N41" i="15" a="1"/>
  <c r="N41" i="15" s="1"/>
  <c r="AE65" i="2"/>
  <c r="N40" i="15" a="1"/>
  <c r="N40" i="15" s="1"/>
  <c r="N39" i="15" a="1"/>
  <c r="N39" i="15" s="1"/>
  <c r="X27" i="2"/>
  <c r="N42" i="13" a="1"/>
  <c r="N42" i="13" s="1"/>
  <c r="N41" i="13" a="1"/>
  <c r="N41" i="13" s="1"/>
  <c r="N40" i="13" a="1"/>
  <c r="N40" i="13" s="1"/>
  <c r="N39" i="13" a="1"/>
  <c r="N39" i="13" s="1"/>
  <c r="Q29" i="13"/>
  <c r="Q39" i="13" s="1"/>
  <c r="P29" i="13"/>
  <c r="P39" i="13" s="1"/>
  <c r="O29" i="13"/>
  <c r="R29" i="13"/>
  <c r="R39" i="13" s="1"/>
  <c r="N39" i="6" a="1"/>
  <c r="N39" i="6" s="1"/>
  <c r="N41" i="6" a="1"/>
  <c r="N41" i="6" s="1"/>
  <c r="H49" i="6" s="1"/>
  <c r="H48" i="13" a="1"/>
  <c r="N45" i="13"/>
  <c r="H47" i="13" a="1"/>
  <c r="H49" i="13" a="1"/>
  <c r="N45" i="15"/>
  <c r="N45" i="6"/>
  <c r="H47" i="13" l="1"/>
  <c r="H48" i="13"/>
  <c r="H49" i="13"/>
  <c r="H45" i="13"/>
  <c r="H45" i="1" s="1"/>
  <c r="H45" i="4" s="1"/>
  <c r="N40" i="7" a="1"/>
  <c r="N40" i="7" s="1"/>
  <c r="N42" i="7" a="1"/>
  <c r="N42" i="7" s="1"/>
  <c r="N39" i="7" a="1"/>
  <c r="N39" i="7" s="1"/>
  <c r="N41" i="7" a="1"/>
  <c r="N41" i="7" s="1"/>
  <c r="N46" i="6"/>
  <c r="I16" i="16"/>
  <c r="I12" i="16"/>
  <c r="I11" i="16"/>
  <c r="N39" i="11" a="1"/>
  <c r="N39" i="11" s="1"/>
  <c r="N40" i="11" a="1"/>
  <c r="N40" i="11" s="1"/>
  <c r="N42" i="11" a="1"/>
  <c r="N42" i="11" s="1"/>
  <c r="N41" i="11" a="1"/>
  <c r="N41" i="11" s="1"/>
  <c r="T29" i="7"/>
  <c r="S29" i="13"/>
  <c r="T29" i="13" s="1"/>
  <c r="O39" i="13"/>
  <c r="H46" i="6"/>
  <c r="H49" i="1" a="1"/>
  <c r="N46" i="13" a="1"/>
  <c r="N45" i="7"/>
  <c r="H46" i="13" a="1"/>
  <c r="N45" i="11"/>
  <c r="H48" i="1" a="1"/>
  <c r="H47" i="1" a="1"/>
  <c r="N46" i="13" l="1"/>
  <c r="H47" i="1"/>
  <c r="H49" i="1"/>
  <c r="H48" i="1"/>
  <c r="H46" i="13"/>
  <c r="K11" i="16"/>
  <c r="H45" i="5"/>
  <c r="H45" i="15" s="1"/>
  <c r="H45" i="7" s="1"/>
  <c r="H45" i="8" s="1"/>
  <c r="H45" i="9" s="1"/>
  <c r="H45" i="10" s="1"/>
  <c r="H45" i="11" s="1"/>
  <c r="K15" i="16"/>
  <c r="H47" i="4" a="1"/>
  <c r="N46" i="1" a="1"/>
  <c r="H49" i="4" a="1"/>
  <c r="H46" i="1" a="1"/>
  <c r="H48" i="4" a="1"/>
  <c r="N46" i="1" l="1"/>
  <c r="H47" i="4"/>
  <c r="H48" i="4"/>
  <c r="H49" i="4"/>
  <c r="H46" i="1"/>
  <c r="H46" i="4" a="1"/>
  <c r="N46" i="4" a="1"/>
  <c r="H49" i="5" a="1"/>
  <c r="H48" i="5" a="1"/>
  <c r="H47" i="5" a="1"/>
  <c r="N46" i="4" l="1"/>
  <c r="H47" i="5"/>
  <c r="H49" i="5"/>
  <c r="H48" i="5"/>
  <c r="H46" i="4"/>
  <c r="N39" i="12" a="1"/>
  <c r="N39" i="12" s="1"/>
  <c r="N40" i="12" a="1"/>
  <c r="N40" i="12" s="1"/>
  <c r="N42" i="12" a="1"/>
  <c r="N42" i="12" s="1"/>
  <c r="H45" i="12" s="1"/>
  <c r="N41" i="12" a="1"/>
  <c r="N41" i="12" s="1"/>
  <c r="H48" i="15" a="1"/>
  <c r="H46" i="5" a="1"/>
  <c r="N45" i="12"/>
  <c r="N46" i="5" a="1"/>
  <c r="H47" i="15" a="1"/>
  <c r="H49" i="15" a="1"/>
  <c r="N46" i="5" l="1"/>
  <c r="H47" i="15"/>
  <c r="H48" i="15"/>
  <c r="H49" i="15"/>
  <c r="H46" i="5"/>
  <c r="K16" i="16"/>
  <c r="N46" i="15" a="1"/>
  <c r="H46" i="15" a="1"/>
  <c r="H47" i="7" a="1"/>
  <c r="H49" i="7" a="1"/>
  <c r="H48" i="7" a="1"/>
  <c r="N46" i="15" l="1"/>
  <c r="H47" i="7"/>
  <c r="H49" i="7"/>
  <c r="H48" i="7"/>
  <c r="H46" i="15"/>
  <c r="H47" i="8" a="1"/>
  <c r="H49" i="8" a="1"/>
  <c r="H48" i="8" a="1"/>
  <c r="H46" i="7" a="1"/>
  <c r="N46" i="7" a="1"/>
  <c r="N46" i="7" l="1"/>
  <c r="H47" i="8"/>
  <c r="H48" i="8"/>
  <c r="H49" i="8"/>
  <c r="H46" i="7"/>
  <c r="H49" i="9" a="1"/>
  <c r="H48" i="9" a="1"/>
  <c r="H47" i="9" a="1"/>
  <c r="H46" i="8" a="1"/>
  <c r="N46" i="8" a="1"/>
  <c r="N46" i="8" l="1"/>
  <c r="H47" i="9"/>
  <c r="H49" i="9"/>
  <c r="H48" i="9"/>
  <c r="H46" i="8"/>
  <c r="H46" i="9" a="1"/>
  <c r="H49" i="10" a="1"/>
  <c r="H47" i="10" a="1"/>
  <c r="H48" i="10" a="1"/>
  <c r="N46" i="9" a="1"/>
  <c r="N46" i="9" l="1"/>
  <c r="H47" i="10"/>
  <c r="H48" i="10"/>
  <c r="H49" i="10"/>
  <c r="H46" i="9"/>
  <c r="H47" i="11" a="1"/>
  <c r="H49" i="11" a="1"/>
  <c r="N46" i="10" a="1"/>
  <c r="H48" i="11" a="1"/>
  <c r="H46" i="10" a="1"/>
  <c r="N46" i="10" l="1"/>
  <c r="H47" i="11"/>
  <c r="H49" i="11"/>
  <c r="H48" i="11"/>
  <c r="H46" i="10"/>
  <c r="H49" i="12" a="1"/>
  <c r="H48" i="12" a="1"/>
  <c r="N46" i="11" a="1"/>
  <c r="H46" i="11" a="1"/>
  <c r="H47" i="12" a="1"/>
  <c r="N46" i="11" l="1"/>
  <c r="H47" i="12"/>
  <c r="H48" i="12"/>
  <c r="H49" i="12"/>
  <c r="H46" i="11"/>
  <c r="N46" i="12" a="1"/>
  <c r="H46" i="12" a="1"/>
  <c r="N46" i="12" l="1"/>
  <c r="K10" i="16" s="1"/>
  <c r="H46" i="1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<sst xmlns="http://schemas.openxmlformats.org/spreadsheetml/2006/main" count="522" uniqueCount="97">
  <si>
    <t>NAME:</t>
  </si>
  <si>
    <t>MONTH &amp; YEAR:</t>
  </si>
  <si>
    <t>POSITION:</t>
  </si>
  <si>
    <t>WORK SITE:</t>
  </si>
  <si>
    <t>SUNDAY</t>
  </si>
  <si>
    <t>MONDAY</t>
  </si>
  <si>
    <t>TUESDAY</t>
  </si>
  <si>
    <t>WEDNESDAY</t>
  </si>
  <si>
    <t>THURSDAY</t>
  </si>
  <si>
    <t>FRIDAY</t>
  </si>
  <si>
    <t>SATURDAY</t>
  </si>
  <si>
    <t>SIGNATURE:</t>
  </si>
  <si>
    <t>DATE:</t>
  </si>
  <si>
    <t>SICK DAYS:</t>
  </si>
  <si>
    <t>PERSONAL NECESSITY:</t>
  </si>
  <si>
    <t xml:space="preserve">TOTAL CONTRACT DAYS WORKED "TO DATE": </t>
  </si>
  <si>
    <t>TOTAL DAYS CONTRACTED FOR YEAR:</t>
  </si>
  <si>
    <t xml:space="preserve">TOTAL DAYS FOR MONTH:  </t>
  </si>
  <si>
    <t>W</t>
  </si>
  <si>
    <t>S</t>
  </si>
  <si>
    <t>Weekend</t>
  </si>
  <si>
    <t>Office Closed (Vacation Day)</t>
  </si>
  <si>
    <t>Holiday</t>
  </si>
  <si>
    <t>DAYS WORKED:</t>
  </si>
  <si>
    <t>INITIALS:</t>
  </si>
  <si>
    <t>SUPERVISOR'S</t>
  </si>
  <si>
    <t xml:space="preserve"> </t>
  </si>
  <si>
    <t>H</t>
  </si>
  <si>
    <t>AUGUST</t>
  </si>
  <si>
    <t>SEPTEMBER</t>
  </si>
  <si>
    <t>MAY</t>
  </si>
  <si>
    <t>JULY</t>
  </si>
  <si>
    <t>YEAR:</t>
  </si>
  <si>
    <t>Sick/Personal Necessity</t>
  </si>
  <si>
    <t>WORK LOCATION:</t>
  </si>
  <si>
    <t>Work day (w)</t>
  </si>
  <si>
    <t>Sick Day (s)</t>
  </si>
  <si>
    <t xml:space="preserve">Please enter your days worked, days off/vacation, sick or personal necessity on the 'month' tabs.  </t>
  </si>
  <si>
    <t>Jul</t>
  </si>
  <si>
    <t>Aug</t>
  </si>
  <si>
    <t>Sep</t>
  </si>
  <si>
    <t>Oct</t>
  </si>
  <si>
    <t>Nov</t>
  </si>
  <si>
    <t>Dec</t>
  </si>
  <si>
    <t>Jan</t>
  </si>
  <si>
    <t>Feb</t>
  </si>
  <si>
    <t>Mar</t>
  </si>
  <si>
    <t>Apr</t>
  </si>
  <si>
    <t>May</t>
  </si>
  <si>
    <t>Jun</t>
  </si>
  <si>
    <t>Please enter your NAME, POSITION, WORK LOCATION and CONTRACT DAYS</t>
  </si>
  <si>
    <t>C</t>
  </si>
  <si>
    <t>Contract days worked *to date*:</t>
  </si>
  <si>
    <t>V</t>
  </si>
  <si>
    <t>Enter the 1 for full day worked, decimal values for partial day worked, 0 for non-contracted days.</t>
  </si>
  <si>
    <t>VACATION DAYS:</t>
  </si>
  <si>
    <t>Vacation</t>
  </si>
  <si>
    <t xml:space="preserve">TOTAL VACATION DAYS USED "TO DATE": </t>
  </si>
  <si>
    <t>Formulas</t>
  </si>
  <si>
    <t>Total Days Worked</t>
  </si>
  <si>
    <t>N36</t>
  </si>
  <si>
    <t>Select S for sick leave or P for personal necessity. Enter the 1 for full day of sick leave, decimal values for partial sick leave/personal necessity leave.</t>
  </si>
  <si>
    <t>Vacation Day (v)</t>
  </si>
  <si>
    <t>Enter the 1 for full vacation day, decimal values for partial vacation day.</t>
  </si>
  <si>
    <t xml:space="preserve">Monthly Calendar </t>
  </si>
  <si>
    <t>Contract days for</t>
  </si>
  <si>
    <t>P</t>
  </si>
  <si>
    <t>N39</t>
  </si>
  <si>
    <t>N43</t>
  </si>
  <si>
    <t>OCT</t>
  </si>
  <si>
    <t>NOV</t>
  </si>
  <si>
    <t>DEC</t>
  </si>
  <si>
    <t>JAN</t>
  </si>
  <si>
    <t>FEB</t>
  </si>
  <si>
    <t>MAR</t>
  </si>
  <si>
    <t>APR</t>
  </si>
  <si>
    <t>HOLIDAYS:</t>
  </si>
  <si>
    <t xml:space="preserve">TOTAL HOLIDAYS DAYS "TO DATE": </t>
  </si>
  <si>
    <t xml:space="preserve">TOTAL SICK DAYS "TO DATE": </t>
  </si>
  <si>
    <t>TOTAL SICK DAYS "TO DATE":</t>
  </si>
  <si>
    <t>TOTAL PERSONALNECESSITY DAYS "TO DATE":</t>
  </si>
  <si>
    <t xml:space="preserve">TOTAL HOLIDAYS  "TO DATE": </t>
  </si>
  <si>
    <t>TOTAL DAYS FOR YEAR:</t>
  </si>
  <si>
    <t xml:space="preserve">TOTAL DAYS FOR YEAR:  </t>
  </si>
  <si>
    <t>B8</t>
  </si>
  <si>
    <t>D8</t>
  </si>
  <si>
    <t>F8</t>
  </si>
  <si>
    <t>H8</t>
  </si>
  <si>
    <t>J8</t>
  </si>
  <si>
    <t>L8</t>
  </si>
  <si>
    <t>N8</t>
  </si>
  <si>
    <t>Jul 2024</t>
  </si>
  <si>
    <t>Aug 2024</t>
  </si>
  <si>
    <t>Sep 2024</t>
  </si>
  <si>
    <t>2024-2025</t>
  </si>
  <si>
    <t>U</t>
  </si>
  <si>
    <t>Unpaid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</si>
</sst>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28">
    <font>
      <sz val="10"/>
      <name val="Arial"/>
    </font>
    <font>
      <sz val="8"/>
      <name val="Arial"/>
      <family val="2"/>
    </font>
    <font>
      <sz val="10"/>
      <name val="Helveltica"/>
    </font>
    <font>
      <b/>
      <sz val="16"/>
      <name val="Helveltica"/>
    </font>
    <font>
      <b/>
      <sz val="10"/>
      <name val="Helveltica"/>
    </font>
    <font>
      <b/>
      <sz val="12"/>
      <name val="Helveltica"/>
    </font>
    <font>
      <b/>
      <sz val="9"/>
      <name val="Helveltica"/>
    </font>
    <font>
      <b/>
      <sz val="14"/>
      <name val="Helveltica"/>
    </font>
    <font>
      <u/>
      <sz val="9"/>
      <name val="Helveltica"/>
    </font>
    <font>
      <sz val="9"/>
      <name val="Helveltica"/>
    </font>
    <font>
      <u/>
      <sz val="10"/>
      <name val="Helveltica"/>
    </font>
    <font>
      <b/>
      <sz val="11"/>
      <name val="Helveltica"/>
    </font>
    <font>
      <b/>
      <sz val="12"/>
      <color indexed="9"/>
      <name val="Helveltica"/>
    </font>
    <font>
      <b/>
      <sz val="12"/>
      <color indexed="46"/>
      <name val="Helveltica"/>
    </font>
    <font>
      <sz val="7"/>
      <name val="Helveltica"/>
    </font>
    <font>
      <sz val="14"/>
      <name val="Helveltica"/>
    </font>
    <font>
      <sz val="11"/>
      <color rgb="FFFFFFFF"/>
      <name val="Ubuntu Mono"/>
      <family val="3"/>
    </font>
    <font>
      <sz val="11"/>
      <color rgb="FFFF0000"/>
      <name val="Ubuntu Mono"/>
      <family val="3"/>
    </font>
    <font>
      <sz val="10"/>
      <color theme="0"/>
      <name val="Helveltica"/>
    </font>
    <font>
      <sz val="11"/>
      <name val="Ubuntu Mono"/>
      <family val="3"/>
    </font>
    <font>
      <sz val="10"/>
      <name val="Arial"/>
      <family val="2"/>
    </font>
    <font>
      <sz val="10"/>
      <name val="Arial Nova"/>
      <family val="2"/>
    </font>
    <font>
      <sz val="10"/>
      <color theme="2"/>
      <name val="Helveltica"/>
    </font>
    <font>
      <b/>
      <sz val="9"/>
      <color theme="1"/>
      <name val="Helveltica"/>
    </font>
    <font>
      <sz val="10"/>
      <color theme="1"/>
      <name val="Helveltica"/>
    </font>
    <font>
      <b/>
      <sz val="10"/>
      <name val="Arial Nova"/>
      <family val="2"/>
    </font>
    <font>
      <sz val="10"/>
      <color theme="0" tint="-4.9989318521683403E-2"/>
      <name val="Helveltica"/>
    </font>
    <font>
      <sz val="10"/>
      <color theme="1"/>
      <name val="Arial"/>
      <family val="2"/>
    </font>
  </fonts>
  <fills count="15">
    <fill>
      <patternFill patternType="none"/>
    </fill>
    <fill>
      <patternFill patternType="gray125"/>
    </fill>
    <fill>
      <patternFill patternType="solid">
        <fgColor indexed="27"/>
        <bgColor indexed="64"/>
      </patternFill>
    </fill>
    <fill>
      <patternFill patternType="solid">
        <fgColor indexed="53"/>
        <bgColor indexed="64"/>
      </patternFill>
    </fill>
    <fill>
      <patternFill patternType="solid">
        <fgColor indexed="13"/>
        <bgColor indexed="64"/>
      </patternFill>
    </fill>
    <fill>
      <patternFill patternType="solid">
        <fgColor indexed="46"/>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C000"/>
        <bgColor indexed="64"/>
      </patternFill>
    </fill>
  </fills>
  <borders count="29">
    <border>
      <left/>
      <right/>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245">
    <xf numFmtId="0" fontId="0" fillId="0" borderId="0" xfId="0"/>
    <xf numFmtId="0" fontId="2" fillId="0" borderId="0" xfId="0" applyFont="1"/>
    <xf numFmtId="0" fontId="2" fillId="11" borderId="9" xfId="0" applyFont="1" applyFill="1" applyBorder="1"/>
    <xf numFmtId="0" fontId="2" fillId="11" borderId="14" xfId="0" applyFont="1" applyFill="1" applyBorder="1"/>
    <xf numFmtId="0" fontId="2" fillId="11" borderId="20" xfId="0" applyFont="1" applyFill="1" applyBorder="1"/>
    <xf numFmtId="0" fontId="2" fillId="11" borderId="2" xfId="0" applyFont="1" applyFill="1" applyBorder="1"/>
    <xf numFmtId="0" fontId="2" fillId="11" borderId="1" xfId="0" applyFont="1" applyFill="1" applyBorder="1"/>
    <xf numFmtId="0" fontId="2" fillId="11" borderId="5" xfId="0" applyFont="1" applyFill="1" applyBorder="1"/>
    <xf numFmtId="0" fontId="2" fillId="11" borderId="13" xfId="0" applyFont="1" applyFill="1" applyBorder="1"/>
    <xf numFmtId="0" fontId="2" fillId="11" borderId="12" xfId="0" applyFont="1" applyFill="1" applyBorder="1"/>
    <xf numFmtId="0" fontId="4" fillId="0" borderId="0" xfId="0" applyFont="1" applyAlignment="1">
      <alignment horizontal="left"/>
    </xf>
    <xf numFmtId="0" fontId="4" fillId="11" borderId="14" xfId="0" applyFont="1" applyFill="1" applyBorder="1" applyAlignment="1">
      <alignment horizontal="left"/>
    </xf>
    <xf numFmtId="0" fontId="5" fillId="11" borderId="14" xfId="0" applyFont="1" applyFill="1" applyBorder="1" applyAlignment="1">
      <alignment horizontal="center"/>
    </xf>
    <xf numFmtId="0" fontId="6" fillId="12" borderId="2" xfId="0" applyFont="1" applyFill="1" applyBorder="1"/>
    <xf numFmtId="0" fontId="2" fillId="12" borderId="0" xfId="0" applyFont="1" applyFill="1"/>
    <xf numFmtId="0" fontId="2" fillId="12" borderId="12" xfId="0" applyFont="1" applyFill="1" applyBorder="1" applyProtection="1">
      <protection locked="0"/>
    </xf>
    <xf numFmtId="0" fontId="7" fillId="0" borderId="0" xfId="0" applyFont="1" applyAlignment="1">
      <alignment horizontal="centerContinuous"/>
    </xf>
    <xf numFmtId="0" fontId="2" fillId="12" borderId="8" xfId="0" applyFont="1" applyFill="1" applyBorder="1" applyProtection="1">
      <protection locked="0"/>
    </xf>
    <xf numFmtId="17" fontId="8" fillId="11" borderId="2" xfId="0" quotePrefix="1" applyNumberFormat="1" applyFont="1" applyFill="1" applyBorder="1"/>
    <xf numFmtId="0" fontId="4" fillId="0" borderId="0" xfId="0" applyFont="1" applyAlignment="1">
      <alignment horizontal="centerContinuous"/>
    </xf>
    <xf numFmtId="0" fontId="2" fillId="0" borderId="2" xfId="0" applyFont="1" applyBorder="1"/>
    <xf numFmtId="0" fontId="2" fillId="0" borderId="1" xfId="0" applyFont="1" applyBorder="1" applyAlignment="1">
      <alignment wrapText="1"/>
    </xf>
    <xf numFmtId="0" fontId="2" fillId="11" borderId="1" xfId="0" applyFont="1" applyFill="1" applyBorder="1" applyAlignment="1">
      <alignment wrapText="1"/>
    </xf>
    <xf numFmtId="0" fontId="2" fillId="0" borderId="0" xfId="0" applyFont="1" applyAlignment="1">
      <alignment wrapText="1"/>
    </xf>
    <xf numFmtId="0" fontId="8" fillId="11" borderId="2" xfId="0" applyFont="1" applyFill="1" applyBorder="1"/>
    <xf numFmtId="0" fontId="2" fillId="0" borderId="2" xfId="0" applyFont="1" applyBorder="1" applyAlignment="1">
      <alignment vertical="center"/>
    </xf>
    <xf numFmtId="0" fontId="4" fillId="0" borderId="1" xfId="0" applyFont="1" applyBorder="1" applyAlignment="1">
      <alignment horizontal="left" wrapText="1"/>
    </xf>
    <xf numFmtId="0" fontId="4" fillId="11" borderId="1" xfId="0" applyFont="1" applyFill="1" applyBorder="1" applyAlignment="1">
      <alignment horizontal="left" wrapText="1"/>
    </xf>
    <xf numFmtId="0" fontId="4" fillId="0" borderId="0" xfId="0" applyFont="1" applyAlignment="1">
      <alignment horizontal="left" wrapText="1"/>
    </xf>
    <xf numFmtId="0" fontId="2" fillId="0" borderId="5" xfId="0" applyFont="1" applyBorder="1" applyAlignment="1">
      <alignment vertical="center"/>
    </xf>
    <xf numFmtId="0" fontId="2" fillId="0" borderId="13" xfId="0" applyFont="1" applyBorder="1"/>
    <xf numFmtId="0" fontId="9" fillId="0" borderId="0" xfId="0" applyFont="1"/>
    <xf numFmtId="0" fontId="8" fillId="0" borderId="18" xfId="0" applyFont="1" applyBorder="1"/>
    <xf numFmtId="17" fontId="8" fillId="0" borderId="0" xfId="0" applyNumberFormat="1" applyFont="1"/>
    <xf numFmtId="0" fontId="10" fillId="0" borderId="18" xfId="0" applyFont="1" applyBorder="1"/>
    <xf numFmtId="0" fontId="2" fillId="0" borderId="6" xfId="0" applyFont="1" applyBorder="1"/>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5" fillId="9" borderId="2" xfId="0" applyFont="1" applyFill="1" applyBorder="1" applyAlignment="1">
      <alignment horizontal="right" vertical="top" wrapText="1"/>
    </xf>
    <xf numFmtId="0" fontId="5" fillId="2" borderId="1" xfId="0" applyFont="1" applyFill="1" applyBorder="1" applyAlignment="1">
      <alignment horizontal="right" vertical="top" wrapText="1"/>
    </xf>
    <xf numFmtId="0" fontId="12" fillId="8" borderId="9" xfId="0" applyFont="1" applyFill="1" applyBorder="1" applyAlignment="1">
      <alignment horizontal="right" vertical="top" wrapText="1"/>
    </xf>
    <xf numFmtId="0" fontId="5" fillId="8" borderId="1" xfId="0" applyFont="1" applyFill="1" applyBorder="1" applyAlignment="1">
      <alignment horizontal="right" vertical="top" wrapText="1"/>
    </xf>
    <xf numFmtId="0" fontId="12" fillId="0" borderId="9" xfId="0" applyFont="1" applyBorder="1" applyAlignment="1">
      <alignment horizontal="right" vertical="top" wrapText="1"/>
    </xf>
    <xf numFmtId="0" fontId="5" fillId="0" borderId="1" xfId="0" applyFont="1" applyBorder="1" applyAlignment="1">
      <alignment horizontal="right" vertical="top" wrapText="1"/>
    </xf>
    <xf numFmtId="0" fontId="5" fillId="2" borderId="9" xfId="0" applyFont="1" applyFill="1" applyBorder="1" applyAlignment="1">
      <alignment horizontal="right" vertical="top" wrapText="1"/>
    </xf>
    <xf numFmtId="0" fontId="5" fillId="9" borderId="1" xfId="0" applyFont="1" applyFill="1" applyBorder="1" applyAlignment="1">
      <alignment horizontal="right" vertical="top" wrapText="1"/>
    </xf>
    <xf numFmtId="0" fontId="5" fillId="2" borderId="2" xfId="0" applyFont="1" applyFill="1" applyBorder="1" applyAlignment="1">
      <alignment horizontal="right" vertical="top" wrapText="1"/>
    </xf>
    <xf numFmtId="0" fontId="6" fillId="0" borderId="0" xfId="0" applyFont="1" applyAlignment="1">
      <alignment horizontal="center" vertical="top" wrapText="1"/>
    </xf>
    <xf numFmtId="0" fontId="4" fillId="0" borderId="0" xfId="0" applyFont="1" applyAlignment="1">
      <alignment horizontal="center"/>
    </xf>
    <xf numFmtId="0" fontId="4" fillId="10" borderId="0" xfId="0" applyFont="1" applyFill="1" applyAlignment="1">
      <alignment horizontal="center"/>
    </xf>
    <xf numFmtId="0" fontId="4" fillId="3" borderId="0" xfId="0" applyFont="1" applyFill="1" applyAlignment="1">
      <alignment horizontal="left"/>
    </xf>
    <xf numFmtId="0" fontId="4" fillId="3" borderId="0" xfId="0" applyFont="1" applyFill="1" applyAlignment="1">
      <alignment horizontal="center"/>
    </xf>
    <xf numFmtId="0" fontId="12" fillId="7" borderId="9" xfId="0" applyFont="1" applyFill="1" applyBorder="1" applyAlignment="1">
      <alignment horizontal="right" vertical="top" wrapText="1"/>
    </xf>
    <xf numFmtId="0" fontId="5" fillId="6" borderId="2" xfId="0" applyFont="1" applyFill="1" applyBorder="1" applyAlignment="1">
      <alignment horizontal="right" vertical="top" wrapText="1"/>
    </xf>
    <xf numFmtId="0" fontId="5" fillId="6" borderId="1" xfId="0" applyFont="1" applyFill="1" applyBorder="1" applyAlignment="1">
      <alignment horizontal="right" vertical="top" wrapText="1"/>
    </xf>
    <xf numFmtId="0" fontId="5" fillId="0" borderId="0" xfId="0" applyFont="1" applyAlignment="1">
      <alignment horizontal="left"/>
    </xf>
    <xf numFmtId="0" fontId="5" fillId="0" borderId="0" xfId="0" applyFont="1" applyAlignment="1">
      <alignment horizontal="center"/>
    </xf>
    <xf numFmtId="0" fontId="6" fillId="0" borderId="0" xfId="0" applyFont="1"/>
    <xf numFmtId="0" fontId="8" fillId="0" borderId="0" xfId="0" applyFont="1"/>
    <xf numFmtId="17" fontId="8" fillId="0" borderId="0" xfId="0" quotePrefix="1" applyNumberFormat="1" applyFont="1"/>
    <xf numFmtId="0" fontId="14" fillId="0" borderId="0" xfId="0" applyFont="1"/>
    <xf numFmtId="2" fontId="2" fillId="0" borderId="0" xfId="0" applyNumberFormat="1" applyFont="1"/>
    <xf numFmtId="0" fontId="6" fillId="0" borderId="14" xfId="0" applyFont="1" applyBorder="1" applyAlignment="1">
      <alignment horizontal="center" vertical="top" wrapText="1"/>
    </xf>
    <xf numFmtId="0" fontId="9" fillId="0" borderId="0" xfId="0" applyFont="1" applyAlignment="1">
      <alignment horizontal="right"/>
    </xf>
    <xf numFmtId="0" fontId="10" fillId="0" borderId="13" xfId="0" applyFont="1" applyBorder="1"/>
    <xf numFmtId="0" fontId="8" fillId="0" borderId="13" xfId="0" applyFont="1" applyBorder="1"/>
    <xf numFmtId="14" fontId="2" fillId="0" borderId="13" xfId="0" applyNumberFormat="1" applyFont="1" applyBorder="1" applyAlignment="1">
      <alignment horizontal="center"/>
    </xf>
    <xf numFmtId="0" fontId="6" fillId="0" borderId="0" xfId="0" applyFont="1" applyAlignment="1">
      <alignment horizontal="left"/>
    </xf>
    <xf numFmtId="0" fontId="2" fillId="0" borderId="0" xfId="0" applyFont="1" applyAlignment="1">
      <alignment horizontal="right"/>
    </xf>
    <xf numFmtId="0" fontId="9"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4" fillId="2" borderId="0" xfId="0" applyFont="1" applyFill="1" applyAlignment="1">
      <alignment horizontal="center"/>
    </xf>
    <xf numFmtId="0" fontId="4" fillId="4" borderId="0" xfId="0" applyFont="1" applyFill="1" applyAlignment="1">
      <alignment horizontal="center"/>
    </xf>
    <xf numFmtId="0" fontId="4" fillId="5" borderId="0" xfId="0" applyFont="1" applyFill="1" applyAlignment="1">
      <alignment horizontal="center"/>
    </xf>
    <xf numFmtId="0" fontId="5" fillId="7" borderId="1" xfId="0" applyFont="1" applyFill="1" applyBorder="1" applyAlignment="1">
      <alignment horizontal="right" vertical="top" wrapText="1"/>
    </xf>
    <xf numFmtId="0" fontId="15" fillId="0" borderId="0" xfId="0" applyFont="1"/>
    <xf numFmtId="0" fontId="6" fillId="0" borderId="0" xfId="0" applyFont="1" applyAlignment="1">
      <alignment vertical="top" wrapText="1"/>
    </xf>
    <xf numFmtId="0" fontId="6" fillId="0" borderId="2" xfId="0" applyFont="1" applyBorder="1" applyAlignment="1">
      <alignment horizontal="centerContinuous" vertical="center"/>
    </xf>
    <xf numFmtId="0" fontId="2" fillId="0" borderId="0" xfId="0" applyFont="1" applyAlignment="1">
      <alignment horizontal="centerContinuous"/>
    </xf>
    <xf numFmtId="0" fontId="4" fillId="0" borderId="1" xfId="0" applyFont="1" applyBorder="1" applyAlignment="1">
      <alignment horizontal="center" vertical="center"/>
    </xf>
    <xf numFmtId="0" fontId="6" fillId="0" borderId="2" xfId="0" applyFont="1" applyBorder="1"/>
    <xf numFmtId="0" fontId="2" fillId="0" borderId="1" xfId="0" applyFont="1" applyBorder="1" applyProtection="1">
      <protection locked="0"/>
    </xf>
    <xf numFmtId="0" fontId="2" fillId="0" borderId="9" xfId="0" applyFont="1" applyBorder="1"/>
    <xf numFmtId="0" fontId="2" fillId="0" borderId="14" xfId="0" applyFont="1" applyBorder="1"/>
    <xf numFmtId="0" fontId="2" fillId="0" borderId="5" xfId="0" applyFont="1" applyBorder="1"/>
    <xf numFmtId="0" fontId="16" fillId="0" borderId="0" xfId="0" applyFont="1"/>
    <xf numFmtId="0" fontId="17" fillId="8" borderId="0" xfId="0" applyFont="1" applyFill="1"/>
    <xf numFmtId="0" fontId="17" fillId="0" borderId="0" xfId="0" applyFont="1"/>
    <xf numFmtId="0" fontId="18" fillId="0" borderId="0" xfId="0" applyFont="1"/>
    <xf numFmtId="0" fontId="18" fillId="0" borderId="0" xfId="0" applyFont="1" applyAlignment="1">
      <alignment horizontal="right"/>
    </xf>
    <xf numFmtId="0" fontId="19" fillId="0" borderId="0" xfId="0" applyFont="1"/>
    <xf numFmtId="0" fontId="19" fillId="8" borderId="0" xfId="0" applyFont="1" applyFill="1"/>
    <xf numFmtId="0" fontId="4" fillId="12" borderId="23" xfId="0" applyFont="1" applyFill="1" applyBorder="1" applyAlignment="1" applyProtection="1">
      <alignment horizontal="center" vertical="center"/>
      <protection locked="0"/>
    </xf>
    <xf numFmtId="0" fontId="2" fillId="8" borderId="0" xfId="0" applyFont="1" applyFill="1"/>
    <xf numFmtId="0" fontId="4" fillId="8" borderId="0" xfId="0" applyFont="1" applyFill="1" applyAlignment="1">
      <alignment horizontal="center"/>
    </xf>
    <xf numFmtId="0" fontId="4" fillId="10" borderId="0" xfId="0" applyFont="1" applyFill="1"/>
    <xf numFmtId="0" fontId="6" fillId="2" borderId="3" xfId="0" applyFont="1" applyFill="1" applyBorder="1" applyAlignment="1">
      <alignment horizontal="left" wrapText="1"/>
    </xf>
    <xf numFmtId="0" fontId="6" fillId="2" borderId="4" xfId="0" applyFont="1" applyFill="1" applyBorder="1" applyAlignment="1">
      <alignment horizontal="left" wrapText="1"/>
    </xf>
    <xf numFmtId="0" fontId="6" fillId="2" borderId="5" xfId="0" applyFont="1" applyFill="1" applyBorder="1" applyAlignment="1">
      <alignment horizontal="left" wrapText="1"/>
    </xf>
    <xf numFmtId="0" fontId="6" fillId="2" borderId="2" xfId="0" applyFont="1" applyFill="1" applyBorder="1" applyAlignment="1">
      <alignment horizontal="left" wrapText="1"/>
    </xf>
    <xf numFmtId="0" fontId="6" fillId="8" borderId="3" xfId="0" applyFont="1" applyFill="1" applyBorder="1" applyAlignment="1">
      <alignment horizontal="left" wrapText="1"/>
    </xf>
    <xf numFmtId="0" fontId="6" fillId="8" borderId="4" xfId="0" applyFont="1" applyFill="1" applyBorder="1" applyAlignment="1">
      <alignment horizontal="left" wrapText="1"/>
    </xf>
    <xf numFmtId="0" fontId="6" fillId="8" borderId="5" xfId="0" applyFont="1" applyFill="1" applyBorder="1" applyAlignment="1">
      <alignment horizontal="left" wrapText="1"/>
    </xf>
    <xf numFmtId="0" fontId="12" fillId="8" borderId="9" xfId="0" applyFont="1" applyFill="1" applyBorder="1" applyAlignment="1">
      <alignment horizontal="left" wrapText="1"/>
    </xf>
    <xf numFmtId="0" fontId="12" fillId="0" borderId="9" xfId="0" applyFont="1" applyBorder="1" applyAlignment="1">
      <alignment horizontal="left" wrapText="1"/>
    </xf>
    <xf numFmtId="0" fontId="6" fillId="0" borderId="3" xfId="0" applyFont="1" applyBorder="1" applyAlignment="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12" fillId="0" borderId="2" xfId="0" applyFont="1" applyBorder="1" applyAlignment="1">
      <alignment horizontal="left" wrapText="1"/>
    </xf>
    <xf numFmtId="49" fontId="6" fillId="8" borderId="5" xfId="0" applyNumberFormat="1" applyFont="1" applyFill="1" applyBorder="1" applyAlignment="1">
      <alignment horizontal="left" wrapText="1"/>
    </xf>
    <xf numFmtId="0" fontId="6" fillId="0" borderId="18" xfId="0" applyFont="1" applyBorder="1" applyAlignment="1">
      <alignment horizontal="left" wrapText="1"/>
    </xf>
    <xf numFmtId="0" fontId="5" fillId="2" borderId="9" xfId="0" applyFont="1" applyFill="1" applyBorder="1" applyAlignment="1">
      <alignment horizontal="left" wrapText="1"/>
    </xf>
    <xf numFmtId="0" fontId="5" fillId="2" borderId="2" xfId="0" applyFont="1" applyFill="1" applyBorder="1" applyAlignment="1">
      <alignment horizontal="left" wrapText="1"/>
    </xf>
    <xf numFmtId="0" fontId="6" fillId="2" borderId="11" xfId="0" applyFont="1" applyFill="1" applyBorder="1" applyAlignment="1" applyProtection="1">
      <alignment horizontal="center" vertical="center" wrapText="1"/>
      <protection locked="0"/>
    </xf>
    <xf numFmtId="0" fontId="5" fillId="9" borderId="2" xfId="0" applyFont="1" applyFill="1" applyBorder="1" applyAlignment="1">
      <alignment horizontal="right" vertical="center" wrapText="1"/>
    </xf>
    <xf numFmtId="0" fontId="5" fillId="9" borderId="1" xfId="0" applyFont="1" applyFill="1" applyBorder="1" applyAlignment="1">
      <alignment horizontal="right" vertical="center" wrapText="1"/>
    </xf>
    <xf numFmtId="0" fontId="12" fillId="0" borderId="9" xfId="0" applyFont="1" applyBorder="1" applyAlignment="1">
      <alignment horizontal="right" vertical="center" wrapText="1"/>
    </xf>
    <xf numFmtId="0" fontId="5" fillId="0" borderId="1" xfId="0" applyFont="1" applyBorder="1" applyAlignment="1">
      <alignment horizontal="right" vertical="center" wrapText="1"/>
    </xf>
    <xf numFmtId="0" fontId="5" fillId="9" borderId="9" xfId="0" applyFont="1" applyFill="1" applyBorder="1" applyAlignment="1">
      <alignment horizontal="right" vertical="center" wrapText="1"/>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2" borderId="2"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6" borderId="1" xfId="0" applyFont="1" applyFill="1" applyBorder="1" applyAlignment="1">
      <alignment horizontal="right" vertical="center" wrapText="1"/>
    </xf>
    <xf numFmtId="0" fontId="6" fillId="2" borderId="10" xfId="0" applyFont="1" applyFill="1" applyBorder="1" applyAlignment="1" applyProtection="1">
      <alignment horizontal="center" vertical="center" wrapText="1"/>
      <protection locked="0"/>
    </xf>
    <xf numFmtId="0" fontId="6" fillId="9" borderId="1" xfId="0" applyFont="1" applyFill="1" applyBorder="1" applyAlignment="1" applyProtection="1">
      <alignment horizontal="center" vertical="center" wrapText="1"/>
      <protection locked="0"/>
    </xf>
    <xf numFmtId="0" fontId="6" fillId="8" borderId="11" xfId="0" applyFont="1" applyFill="1" applyBorder="1" applyAlignment="1" applyProtection="1">
      <alignment horizontal="center" vertical="center" wrapText="1"/>
      <protection locked="0"/>
    </xf>
    <xf numFmtId="0" fontId="6" fillId="8" borderId="10" xfId="0" applyFont="1" applyFill="1" applyBorder="1" applyAlignment="1" applyProtection="1">
      <alignment horizontal="center" vertical="center" wrapText="1"/>
      <protection locked="0"/>
    </xf>
    <xf numFmtId="0" fontId="6" fillId="8" borderId="12"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4" fillId="8" borderId="1" xfId="0" applyFont="1" applyFill="1" applyBorder="1" applyAlignment="1" applyProtection="1">
      <alignment horizontal="center" vertical="center" wrapText="1"/>
      <protection locked="0"/>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18" fillId="8" borderId="0" xfId="0" applyFont="1" applyFill="1"/>
    <xf numFmtId="0" fontId="0" fillId="8" borderId="0" xfId="0" applyFill="1"/>
    <xf numFmtId="0" fontId="4" fillId="8" borderId="0" xfId="0" applyFont="1" applyFill="1"/>
    <xf numFmtId="0" fontId="4" fillId="8" borderId="0" xfId="0" applyFont="1" applyFill="1" applyAlignment="1">
      <alignment horizontal="left"/>
    </xf>
    <xf numFmtId="0" fontId="20" fillId="0" borderId="0" xfId="0" quotePrefix="1" applyFont="1"/>
    <xf numFmtId="0" fontId="20" fillId="0" borderId="0" xfId="0" applyFont="1"/>
    <xf numFmtId="0" fontId="22" fillId="0" borderId="0" xfId="0" applyFont="1"/>
    <xf numFmtId="0" fontId="21" fillId="0" borderId="0" xfId="0" quotePrefix="1" applyFont="1" applyAlignment="1">
      <alignment horizontal="left"/>
    </xf>
    <xf numFmtId="0" fontId="3" fillId="0" borderId="14"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6" fillId="12" borderId="22" xfId="0" applyFont="1" applyFill="1" applyBorder="1" applyAlignment="1">
      <alignment horizontal="left" vertical="center"/>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0" fontId="6" fillId="2" borderId="24" xfId="0" applyFont="1" applyFill="1" applyBorder="1" applyAlignment="1" applyProtection="1">
      <alignment horizontal="center" vertical="center" wrapText="1"/>
      <protection locked="0"/>
    </xf>
    <xf numFmtId="0" fontId="6" fillId="8" borderId="17" xfId="0" applyFont="1" applyFill="1" applyBorder="1" applyAlignment="1">
      <alignment horizontal="left" wrapText="1"/>
    </xf>
    <xf numFmtId="0" fontId="6" fillId="8" borderId="24" xfId="0" applyFont="1" applyFill="1" applyBorder="1" applyAlignment="1" applyProtection="1">
      <alignment horizontal="center" vertical="center" wrapText="1"/>
      <protection locked="0"/>
    </xf>
    <xf numFmtId="0" fontId="6" fillId="0" borderId="17" xfId="0" applyFont="1" applyBorder="1" applyAlignment="1">
      <alignment horizontal="left" wrapText="1"/>
    </xf>
    <xf numFmtId="0" fontId="6" fillId="0" borderId="24" xfId="0" applyFont="1" applyBorder="1" applyAlignment="1" applyProtection="1">
      <alignment horizontal="center" vertical="center" wrapText="1"/>
      <protection locked="0"/>
    </xf>
    <xf numFmtId="0" fontId="6" fillId="2" borderId="17" xfId="0" applyFont="1" applyFill="1" applyBorder="1" applyAlignment="1">
      <alignment horizontal="left" wrapText="1"/>
    </xf>
    <xf numFmtId="0" fontId="6" fillId="8" borderId="19" xfId="0" applyFont="1" applyFill="1" applyBorder="1" applyAlignment="1">
      <alignment horizontal="left" wrapText="1"/>
    </xf>
    <xf numFmtId="0" fontId="6" fillId="0" borderId="19" xfId="0" applyFont="1" applyBorder="1" applyAlignment="1">
      <alignment horizontal="left" wrapText="1"/>
    </xf>
    <xf numFmtId="0" fontId="5" fillId="6" borderId="20" xfId="0" applyFont="1" applyFill="1" applyBorder="1" applyAlignment="1">
      <alignment horizontal="right" vertical="top" wrapText="1"/>
    </xf>
    <xf numFmtId="0" fontId="6" fillId="9" borderId="3" xfId="0" applyFont="1" applyFill="1" applyBorder="1" applyAlignment="1">
      <alignment horizontal="left" wrapText="1"/>
    </xf>
    <xf numFmtId="0" fontId="6" fillId="9" borderId="4" xfId="0" applyFont="1" applyFill="1" applyBorder="1" applyAlignment="1">
      <alignment horizontal="left" wrapText="1"/>
    </xf>
    <xf numFmtId="0" fontId="6" fillId="9" borderId="2" xfId="0" applyFont="1" applyFill="1" applyBorder="1" applyAlignment="1">
      <alignment horizontal="left" wrapText="1"/>
    </xf>
    <xf numFmtId="0" fontId="6" fillId="9" borderId="16" xfId="0" applyFont="1" applyFill="1" applyBorder="1" applyAlignment="1">
      <alignment horizontal="left" wrapText="1"/>
    </xf>
    <xf numFmtId="0" fontId="5" fillId="8" borderId="0" xfId="0" applyFont="1" applyFill="1" applyAlignment="1">
      <alignment horizontal="right" vertical="top" wrapText="1"/>
    </xf>
    <xf numFmtId="0" fontId="6" fillId="8" borderId="0" xfId="0" applyFont="1" applyFill="1" applyAlignment="1">
      <alignment horizontal="left" vertical="top" wrapText="1"/>
    </xf>
    <xf numFmtId="0" fontId="12" fillId="8" borderId="0" xfId="0" applyFont="1" applyFill="1" applyAlignment="1">
      <alignment horizontal="left" vertical="top" wrapText="1"/>
    </xf>
    <xf numFmtId="0" fontId="6" fillId="8" borderId="0" xfId="0" applyFont="1" applyFill="1" applyAlignment="1">
      <alignment horizontal="center" vertical="top" wrapText="1"/>
    </xf>
    <xf numFmtId="0" fontId="5" fillId="8" borderId="0" xfId="0" applyFont="1" applyFill="1" applyAlignment="1">
      <alignment horizontal="left" vertical="top" wrapText="1"/>
    </xf>
    <xf numFmtId="0" fontId="13" fillId="8" borderId="0" xfId="0" applyFont="1" applyFill="1" applyAlignment="1">
      <alignment horizontal="left" vertical="top" wrapText="1"/>
    </xf>
    <xf numFmtId="0" fontId="6" fillId="8" borderId="0" xfId="0" applyFont="1" applyFill="1" applyAlignment="1">
      <alignment vertical="top" wrapText="1"/>
    </xf>
    <xf numFmtId="0" fontId="6" fillId="9"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1"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8" borderId="10"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2" borderId="24" xfId="0" applyFont="1" applyFill="1" applyBorder="1" applyAlignment="1">
      <alignment horizontal="center" vertical="center" wrapText="1"/>
    </xf>
    <xf numFmtId="0" fontId="6" fillId="8" borderId="24" xfId="0" applyFont="1" applyFill="1" applyBorder="1" applyAlignment="1">
      <alignment horizontal="center" vertical="center" wrapText="1"/>
    </xf>
    <xf numFmtId="0" fontId="6" fillId="0" borderId="24" xfId="0" applyFont="1" applyBorder="1" applyAlignment="1">
      <alignment horizontal="center" vertical="center" wrapText="1"/>
    </xf>
    <xf numFmtId="0" fontId="24" fillId="9" borderId="11" xfId="0" applyFont="1" applyFill="1" applyBorder="1"/>
    <xf numFmtId="0" fontId="6" fillId="2" borderId="10"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0" borderId="16" xfId="0" applyFont="1" applyBorder="1" applyAlignment="1">
      <alignment horizontal="left" wrapText="1"/>
    </xf>
    <xf numFmtId="0" fontId="6" fillId="0" borderId="15" xfId="0" applyFont="1" applyBorder="1" applyAlignment="1">
      <alignment horizontal="center" vertical="center" wrapText="1"/>
    </xf>
    <xf numFmtId="0" fontId="6" fillId="2" borderId="16" xfId="0" applyFont="1" applyFill="1" applyBorder="1" applyAlignment="1">
      <alignment horizontal="left" wrapText="1"/>
    </xf>
    <xf numFmtId="0" fontId="12" fillId="0" borderId="2" xfId="0" applyFont="1" applyBorder="1" applyAlignment="1">
      <alignment horizontal="right" vertical="center" wrapText="1"/>
    </xf>
    <xf numFmtId="0" fontId="2" fillId="0" borderId="6" xfId="0" applyFont="1" applyBorder="1" applyAlignment="1">
      <alignment horizontal="left" vertical="center"/>
    </xf>
    <xf numFmtId="0" fontId="2" fillId="8" borderId="0" xfId="0" applyFont="1" applyFill="1" applyAlignment="1">
      <alignment vertical="center"/>
    </xf>
    <xf numFmtId="0" fontId="2" fillId="0" borderId="0" xfId="0" applyFont="1" applyAlignment="1">
      <alignment vertical="center"/>
    </xf>
    <xf numFmtId="0" fontId="6" fillId="9" borderId="18" xfId="0" applyFont="1" applyFill="1" applyBorder="1" applyAlignment="1">
      <alignment horizontal="left" wrapText="1"/>
    </xf>
    <xf numFmtId="0" fontId="6" fillId="9" borderId="5" xfId="0" applyFont="1" applyFill="1" applyBorder="1" applyAlignment="1">
      <alignment horizontal="left" wrapText="1"/>
    </xf>
    <xf numFmtId="0" fontId="5" fillId="0" borderId="1" xfId="0" applyFont="1" applyBorder="1" applyAlignment="1" applyProtection="1">
      <alignment horizontal="right" vertical="top" wrapText="1"/>
      <protection locked="0"/>
    </xf>
    <xf numFmtId="0" fontId="23" fillId="9" borderId="11" xfId="0" applyFont="1" applyFill="1" applyBorder="1" applyAlignment="1">
      <alignment horizontal="center" vertical="center"/>
    </xf>
    <xf numFmtId="0" fontId="9" fillId="8" borderId="0" xfId="0" applyFont="1" applyFill="1" applyAlignment="1">
      <alignment horizontal="left"/>
    </xf>
    <xf numFmtId="0" fontId="25" fillId="0" borderId="0" xfId="0" quotePrefix="1" applyFont="1" applyAlignment="1">
      <alignment horizontal="left"/>
    </xf>
    <xf numFmtId="0" fontId="26" fillId="8" borderId="0" xfId="0" applyFont="1" applyFill="1"/>
    <xf numFmtId="0" fontId="8" fillId="0" borderId="0" xfId="0" applyFont="1" applyAlignment="1">
      <alignment horizontal="left"/>
    </xf>
    <xf numFmtId="0" fontId="6" fillId="8" borderId="0" xfId="0" applyFont="1" applyFill="1" applyAlignment="1">
      <alignment horizontal="left" wrapText="1"/>
    </xf>
    <xf numFmtId="0" fontId="6" fillId="8" borderId="0" xfId="0" applyFont="1" applyFill="1" applyAlignment="1" applyProtection="1">
      <alignment horizontal="center" vertical="center" wrapText="1"/>
      <protection locked="0"/>
    </xf>
    <xf numFmtId="0" fontId="6" fillId="8" borderId="13" xfId="0" applyFont="1" applyFill="1" applyBorder="1" applyAlignment="1" applyProtection="1">
      <alignment horizontal="center" vertical="center" wrapText="1"/>
      <protection locked="0"/>
    </xf>
    <xf numFmtId="0" fontId="6" fillId="8" borderId="13" xfId="0" applyFont="1" applyFill="1" applyBorder="1" applyAlignment="1">
      <alignment horizontal="left" wrapText="1"/>
    </xf>
    <xf numFmtId="0" fontId="14" fillId="0" borderId="0" xfId="0" applyFont="1" applyAlignment="1">
      <alignment vertical="center"/>
    </xf>
    <xf numFmtId="0" fontId="16" fillId="0" borderId="0" xfId="0" applyFont="1" applyAlignment="1">
      <alignment vertical="center"/>
    </xf>
    <xf numFmtId="0" fontId="6" fillId="0" borderId="25" xfId="0" applyFont="1" applyBorder="1" applyAlignment="1">
      <alignment horizontal="left" vertical="center" wrapText="1"/>
    </xf>
    <xf numFmtId="49" fontId="0" fillId="0" borderId="0" xfId="0" applyNumberFormat="1"/>
    <xf numFmtId="49" fontId="20" fillId="0" borderId="0" xfId="0" applyNumberFormat="1" applyFont="1"/>
    <xf numFmtId="0" fontId="0" fillId="0" borderId="0" xfId="0" applyAlignment="1">
      <alignment horizontal="left"/>
    </xf>
    <xf numFmtId="0" fontId="20" fillId="0" borderId="0" xfId="0" applyFont="1" applyAlignment="1">
      <alignment horizontal="left"/>
    </xf>
    <xf numFmtId="164" fontId="20" fillId="0" borderId="0" xfId="0" applyNumberFormat="1" applyFont="1" applyAlignment="1">
      <alignment horizontal="left"/>
    </xf>
    <xf numFmtId="164" fontId="27" fillId="0" borderId="0" xfId="0" applyNumberFormat="1" applyFont="1" applyAlignment="1">
      <alignment horizontal="left"/>
    </xf>
    <xf numFmtId="0" fontId="27" fillId="0" borderId="0" xfId="0" applyFont="1"/>
    <xf numFmtId="0" fontId="2" fillId="0" borderId="20" xfId="0" applyFont="1" applyBorder="1" applyAlignment="1">
      <alignment horizontal="center"/>
    </xf>
    <xf numFmtId="0" fontId="2" fillId="0" borderId="1" xfId="0" applyFont="1" applyBorder="1" applyAlignment="1">
      <alignment horizontal="center"/>
    </xf>
    <xf numFmtId="0" fontId="2" fillId="0" borderId="12"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9" fillId="0" borderId="18" xfId="0" applyFont="1" applyBorder="1"/>
    <xf numFmtId="0" fontId="2" fillId="0" borderId="18" xfId="0" applyFont="1" applyBorder="1"/>
    <xf numFmtId="0" fontId="2" fillId="13" borderId="0" xfId="0" applyFont="1" applyFill="1" applyAlignment="1">
      <alignment horizontal="center"/>
    </xf>
    <xf numFmtId="0" fontId="6" fillId="13" borderId="0" xfId="0" applyFont="1" applyFill="1" applyAlignment="1">
      <alignment horizontal="center" vertical="center"/>
    </xf>
    <xf numFmtId="0" fontId="6" fillId="14" borderId="1" xfId="0" applyFont="1" applyFill="1" applyBorder="1" applyAlignment="1" applyProtection="1">
      <alignment horizontal="center" vertical="center" wrapText="1"/>
      <protection locked="0"/>
    </xf>
    <xf numFmtId="0" fontId="6" fillId="14" borderId="0" xfId="0" applyFont="1" applyFill="1" applyAlignment="1" applyProtection="1">
      <alignment horizontal="center" vertical="center"/>
      <protection locked="0"/>
    </xf>
    <xf numFmtId="0" fontId="4" fillId="12" borderId="5" xfId="0" applyFont="1" applyFill="1" applyBorder="1" applyAlignment="1">
      <alignment horizontal="center" vertical="center"/>
    </xf>
    <xf numFmtId="0" fontId="2" fillId="12" borderId="13" xfId="0" applyFont="1" applyFill="1" applyBorder="1"/>
    <xf numFmtId="0" fontId="2" fillId="12" borderId="12" xfId="0" applyFont="1" applyFill="1" applyBorder="1"/>
    <xf numFmtId="0" fontId="3" fillId="0" borderId="9" xfId="0" applyFont="1" applyBorder="1" applyAlignment="1" applyProtection="1">
      <alignment horizontal="right" vertical="center"/>
      <protection locked="0"/>
    </xf>
    <xf numFmtId="0" fontId="3" fillId="0" borderId="14" xfId="0" applyFont="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6" fillId="12" borderId="21" xfId="0" applyFont="1" applyFill="1" applyBorder="1" applyAlignment="1">
      <alignment horizontal="right" vertical="center"/>
    </xf>
    <xf numFmtId="0" fontId="6" fillId="12" borderId="22" xfId="0" applyFont="1" applyFill="1" applyBorder="1" applyAlignment="1">
      <alignment horizontal="right" vertical="center"/>
    </xf>
    <xf numFmtId="0" fontId="11" fillId="8" borderId="0" xfId="0" applyFont="1" applyFill="1" applyAlignment="1">
      <alignment horizontal="center" vertical="center" wrapText="1"/>
    </xf>
    <xf numFmtId="0" fontId="5" fillId="8" borderId="0" xfId="0" applyFont="1" applyFill="1" applyAlignment="1">
      <alignment horizontal="center" vertical="center" wrapText="1"/>
    </xf>
    <xf numFmtId="0" fontId="11" fillId="8" borderId="13" xfId="0" applyFont="1" applyFill="1" applyBorder="1" applyAlignment="1">
      <alignment horizontal="center" vertical="top" wrapText="1"/>
    </xf>
    <xf numFmtId="0" fontId="11" fillId="8" borderId="0" xfId="0" applyFont="1" applyFill="1" applyAlignment="1">
      <alignment horizontal="center" vertical="top" wrapText="1"/>
    </xf>
    <xf numFmtId="0" fontId="11" fillId="0" borderId="0" xfId="0" applyFont="1" applyAlignment="1">
      <alignment horizontal="center"/>
    </xf>
    <xf numFmtId="0" fontId="11" fillId="0" borderId="13" xfId="0" applyFont="1" applyBorder="1" applyAlignment="1">
      <alignment horizontal="center"/>
    </xf>
    <xf numFmtId="0" fontId="11" fillId="8" borderId="13" xfId="0" applyFont="1" applyFill="1" applyBorder="1" applyAlignment="1">
      <alignment horizontal="center" vertical="center" wrapText="1"/>
    </xf>
  </cellXfs>
  <cellStyles count="1">
    <cellStyle name="Normal" xfId="0" builtinId="0"/>
  </cellStyles>
  <dxfs count="148">
    <dxf>
      <fill>
        <patternFill>
          <bgColor rgb="FFCC99FF"/>
        </patternFill>
      </fill>
    </dxf>
    <dxf>
      <fill>
        <patternFill>
          <bgColor rgb="FFCC99FF"/>
        </patternFill>
      </fill>
    </dxf>
    <dxf>
      <fill>
        <patternFill>
          <bgColor rgb="FFCC99FF"/>
        </patternFill>
      </fill>
    </dxf>
    <dxf>
      <fill>
        <patternFill>
          <bgColor rgb="FFCC99FF"/>
        </patternFill>
      </fill>
    </dxf>
    <dxf>
      <fill>
        <patternFill>
          <bgColor theme="7" tint="0.39994506668294322"/>
        </patternFill>
      </fill>
    </dxf>
    <dxf>
      <fill>
        <patternFill>
          <bgColor theme="6" tint="0.39994506668294322"/>
        </patternFill>
      </fill>
    </dxf>
    <dxf>
      <fill>
        <patternFill>
          <bgColor theme="7" tint="0.39994506668294322"/>
        </patternFill>
      </fill>
    </dxf>
    <dxf>
      <fill>
        <patternFill>
          <bgColor theme="6" tint="0.39994506668294322"/>
        </patternFill>
      </fill>
    </dxf>
    <dxf>
      <fill>
        <patternFill>
          <bgColor theme="7" tint="0.39994506668294322"/>
        </patternFill>
      </fill>
    </dxf>
    <dxf>
      <fill>
        <patternFill>
          <bgColor theme="6" tint="0.39994506668294322"/>
        </patternFill>
      </fill>
    </dxf>
    <dxf>
      <fill>
        <patternFill>
          <bgColor theme="7"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theme="7" tint="0.39994506668294322"/>
        </patternFill>
      </fill>
    </dxf>
    <dxf>
      <fill>
        <patternFill>
          <bgColor theme="6" tint="0.39994506668294322"/>
        </patternFill>
      </fill>
    </dxf>
    <dxf>
      <fill>
        <patternFill>
          <bgColor theme="7" tint="0.39994506668294322"/>
        </patternFill>
      </fill>
    </dxf>
    <dxf>
      <fill>
        <patternFill>
          <bgColor theme="6" tint="0.39994506668294322"/>
        </patternFill>
      </fill>
    </dxf>
    <dxf>
      <fill>
        <patternFill>
          <bgColor theme="7" tint="0.39994506668294322"/>
        </patternFill>
      </fill>
    </dxf>
    <dxf>
      <fill>
        <patternFill>
          <bgColor theme="6" tint="0.39994506668294322"/>
        </patternFill>
      </fill>
    </dxf>
    <dxf>
      <fill>
        <patternFill>
          <bgColor theme="7"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theme="7" tint="0.39994506668294322"/>
        </patternFill>
      </fill>
    </dxf>
    <dxf>
      <fill>
        <patternFill>
          <bgColor theme="6" tint="0.39994506668294322"/>
        </patternFill>
      </fill>
    </dxf>
    <dxf>
      <fill>
        <patternFill>
          <bgColor theme="7" tint="0.39994506668294322"/>
        </patternFill>
      </fill>
    </dxf>
    <dxf>
      <fill>
        <patternFill>
          <bgColor theme="6" tint="0.39994506668294322"/>
        </patternFill>
      </fill>
    </dxf>
    <dxf>
      <fill>
        <patternFill>
          <bgColor theme="7" tint="0.39994506668294322"/>
        </patternFill>
      </fill>
    </dxf>
    <dxf>
      <fill>
        <patternFill>
          <bgColor theme="6" tint="0.39994506668294322"/>
        </patternFill>
      </fill>
    </dxf>
    <dxf>
      <fill>
        <patternFill>
          <bgColor theme="7"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patternFill>
      </fill>
    </dxf>
    <dxf>
      <fill>
        <patternFill>
          <bgColor rgb="FFFFFF00"/>
        </patternFill>
      </fill>
    </dxf>
    <dxf>
      <fill>
        <patternFill>
          <bgColor rgb="FFCC99FF"/>
        </patternFill>
      </fill>
    </dxf>
    <dxf>
      <fill>
        <patternFill>
          <bgColor rgb="FFFFFF00"/>
        </patternFill>
      </fill>
    </dxf>
    <dxf>
      <fill>
        <patternFill>
          <bgColor rgb="FFCC99FF"/>
        </patternFill>
      </fill>
    </dxf>
    <dxf>
      <fill>
        <patternFill>
          <bgColor rgb="FFFFFF00"/>
        </patternFill>
      </fill>
    </dxf>
    <dxf>
      <fill>
        <patternFill>
          <bgColor rgb="FFCC99FF"/>
        </patternFill>
      </fill>
    </dxf>
    <dxf>
      <fill>
        <patternFill>
          <bgColor rgb="FFFFFF00"/>
        </patternFill>
      </fill>
    </dxf>
    <dxf>
      <fill>
        <patternFill>
          <bgColor rgb="FFCC99FF"/>
        </patternFill>
      </fill>
    </dxf>
    <dxf>
      <fill>
        <patternFill>
          <bgColor rgb="FFFFFF00"/>
        </patternFill>
      </fill>
    </dxf>
    <dxf>
      <fill>
        <patternFill>
          <bgColor rgb="FFCC99FF"/>
        </patternFill>
      </fill>
    </dxf>
    <dxf>
      <fill>
        <patternFill>
          <bgColor rgb="FFFFFF00"/>
        </patternFill>
      </fill>
    </dxf>
    <dxf>
      <fill>
        <patternFill>
          <bgColor rgb="FFCC99FF"/>
        </patternFill>
      </fill>
    </dxf>
    <dxf>
      <fill>
        <patternFill>
          <bgColor rgb="FFCC99FF"/>
        </patternFill>
      </fill>
    </dxf>
    <dxf>
      <fill>
        <patternFill>
          <bgColor theme="7"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CC99FF"/>
        </patternFill>
      </fill>
    </dxf>
    <dxf>
      <fill>
        <patternFill>
          <bgColor theme="7"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CC99FF"/>
        </patternFill>
      </fill>
    </dxf>
    <dxf>
      <fill>
        <patternFill>
          <bgColor theme="7"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CC99FF"/>
        </patternFill>
      </fill>
    </dxf>
    <dxf>
      <fill>
        <patternFill>
          <bgColor theme="7"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CC99FF"/>
        </patternFill>
      </fill>
    </dxf>
    <dxf>
      <fill>
        <patternFill>
          <bgColor theme="7"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CC99FF"/>
        </patternFill>
      </fill>
    </dxf>
    <dxf>
      <fill>
        <patternFill>
          <bgColor theme="7" tint="0.39994506668294322"/>
        </patternFill>
      </fill>
    </dxf>
    <dxf>
      <fill>
        <patternFill>
          <bgColor theme="6" tint="0.39994506668294322"/>
        </patternFill>
      </fill>
    </dxf>
    <dxf>
      <fill>
        <patternFill>
          <bgColor rgb="FFFFFF00"/>
        </patternFill>
      </fill>
    </dxf>
    <dxf>
      <fill>
        <patternFill>
          <bgColor rgb="FFCC99FF"/>
        </patternFill>
      </fill>
    </dxf>
    <dxf>
      <fill>
        <patternFill>
          <bgColor theme="7" tint="0.39994506668294322"/>
        </patternFill>
      </fill>
    </dxf>
    <dxf>
      <fill>
        <patternFill>
          <bgColor theme="6" tint="0.39994506668294322"/>
        </patternFill>
      </fill>
    </dxf>
    <dxf>
      <fill>
        <patternFill>
          <bgColor rgb="FFFFFF00"/>
        </patternFill>
      </fill>
    </dxf>
    <dxf>
      <fill>
        <patternFill>
          <bgColor rgb="FFFFFF00"/>
        </patternFill>
      </fill>
    </dxf>
    <dxf>
      <fill>
        <patternFill>
          <bgColor theme="9"/>
        </patternFill>
      </fill>
    </dxf>
    <dxf>
      <fill>
        <patternFill>
          <bgColor rgb="FFCC99FF"/>
        </patternFill>
      </fill>
    </dxf>
    <dxf>
      <fill>
        <patternFill>
          <bgColor theme="7" tint="0.39994506668294322"/>
        </patternFill>
      </fill>
    </dxf>
    <dxf>
      <fill>
        <patternFill>
          <bgColor theme="6" tint="0.39994506668294322"/>
        </patternFill>
      </fill>
    </dxf>
    <dxf>
      <fill>
        <patternFill>
          <bgColor rgb="FFFFFF00"/>
        </patternFill>
      </fill>
    </dxf>
    <dxf>
      <fill>
        <patternFill>
          <bgColor rgb="FFFFFF00"/>
        </patternFill>
      </fill>
    </dxf>
    <dxf>
      <fill>
        <patternFill>
          <bgColor theme="9"/>
        </patternFill>
      </fill>
    </dxf>
    <dxf>
      <fill>
        <patternFill>
          <bgColor rgb="FFCC99FF"/>
        </patternFill>
      </fill>
    </dxf>
    <dxf>
      <fill>
        <patternFill>
          <bgColor theme="7"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CC99FF"/>
        </patternFill>
      </fill>
    </dxf>
    <dxf>
      <fill>
        <patternFill>
          <bgColor theme="7"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CC99FF"/>
        </patternFill>
      </fill>
    </dxf>
    <dxf>
      <fill>
        <patternFill>
          <bgColor theme="7"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CC99FF"/>
        </patternFill>
      </fill>
    </dxf>
    <dxf>
      <fill>
        <patternFill>
          <bgColor theme="7" tint="0.39994506668294322"/>
        </patternFill>
      </fill>
    </dxf>
    <dxf>
      <fill>
        <patternFill>
          <bgColor theme="6" tint="0.39994506668294322"/>
        </patternFill>
      </fill>
    </dxf>
    <dxf>
      <fill>
        <patternFill>
          <bgColor rgb="FFFFFF00"/>
        </patternFill>
      </fill>
    </dxf>
    <dxf>
      <fill>
        <patternFill>
          <bgColor theme="9"/>
        </patternFill>
      </fill>
    </dxf>
    <dxf>
      <fill>
        <patternFill>
          <bgColor rgb="FFFFFF00"/>
        </patternFill>
      </fill>
    </dxf>
    <dxf>
      <fill>
        <patternFill>
          <bgColor rgb="FFCC99FF"/>
        </patternFill>
      </fill>
    </dxf>
    <dxf>
      <fill>
        <patternFill>
          <bgColor rgb="FFFFFF00"/>
        </patternFill>
      </fill>
    </dxf>
    <dxf>
      <fill>
        <patternFill>
          <bgColor rgb="FFCC99FF"/>
        </patternFill>
      </fill>
    </dxf>
    <dxf>
      <fill>
        <patternFill>
          <bgColor rgb="FFFFFF00"/>
        </patternFill>
      </fill>
    </dxf>
    <dxf>
      <fill>
        <patternFill>
          <bgColor rgb="FFCC99FF"/>
        </patternFill>
      </fill>
    </dxf>
    <dxf>
      <fill>
        <patternFill>
          <bgColor rgb="FFFFFF00"/>
        </patternFill>
      </fill>
    </dxf>
    <dxf>
      <fill>
        <patternFill>
          <bgColor rgb="FFCC99FF"/>
        </patternFill>
      </fill>
    </dxf>
    <dxf>
      <fill>
        <patternFill>
          <bgColor rgb="FFFFFF00"/>
        </patternFill>
      </fill>
    </dxf>
    <dxf>
      <fill>
        <patternFill>
          <bgColor rgb="FFCC99FF"/>
        </patternFill>
      </fill>
    </dxf>
    <dxf>
      <fill>
        <patternFill>
          <bgColor rgb="FFFFFF00"/>
        </patternFill>
      </fill>
    </dxf>
    <dxf>
      <fill>
        <patternFill>
          <bgColor rgb="FFCC99FF"/>
        </patternFill>
      </fill>
    </dxf>
  </dxfs>
  <tableStyles count="1" defaultTableStyle="TableStyleMedium2" defaultPivotStyle="PivotStyleLight16">
    <tableStyle name="Invisible" pivot="0" table="0" count="0"/>
  </tableStyles>
  <colors>
    <mruColors>
      <color rgb="FFCCFFFF"/>
      <color rgb="FFCC99FF"/>
      <color rgb="FFFF660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29"/>
  <sheetViews>
    <sheetView showGridLines="0" topLeftCell="A6" zoomScaleNormal="100" workbookViewId="0">
      <selection activeCell="O14" sqref="O14"/>
    </sheetView>
  </sheetViews>
  <sheetFormatPr defaultColWidth="8.85546875" defaultRowHeight="12.75"/>
  <cols>
    <col min="1" max="1" width="4.7109375" style="1" customWidth="1"/>
    <col min="2" max="2" width="7.42578125" style="1" customWidth="1"/>
    <col min="3" max="3" width="8.85546875" style="1" customWidth="1"/>
    <col min="4" max="4" width="51.5703125" style="1" customWidth="1"/>
    <col min="5" max="7" width="4.7109375" style="1" customWidth="1"/>
    <col min="8" max="8" width="10.140625" style="1" customWidth="1"/>
    <col min="9" max="9" width="6.28515625" style="1" customWidth="1"/>
    <col min="10" max="10" width="9.7109375" style="1" customWidth="1"/>
    <col min="11" max="11" width="6.28515625" style="1" customWidth="1"/>
    <col min="12" max="12" width="4.7109375" style="1" customWidth="1"/>
    <col min="13" max="16384" width="8.85546875" style="1"/>
  </cols>
  <sheetData>
    <row r="1" spans="1:18" ht="13.5" thickBot="1"/>
    <row r="2" spans="1:18" ht="13.5" thickBot="1">
      <c r="A2" s="2"/>
      <c r="B2" s="3"/>
      <c r="C2" s="3"/>
      <c r="D2" s="3"/>
      <c r="E2" s="3"/>
      <c r="F2" s="3"/>
      <c r="G2" s="3"/>
      <c r="H2" s="3"/>
      <c r="I2" s="3"/>
      <c r="J2" s="3"/>
      <c r="K2" s="3"/>
      <c r="L2" s="4"/>
    </row>
    <row r="3" spans="1:18" ht="20.25">
      <c r="A3" s="5"/>
      <c r="B3" s="233" t="s">
        <v>64</v>
      </c>
      <c r="C3" s="234"/>
      <c r="D3" s="234"/>
      <c r="E3" s="235" t="s">
        <v>94</v>
      </c>
      <c r="F3" s="235"/>
      <c r="G3" s="235"/>
      <c r="H3" s="235"/>
      <c r="I3" s="146"/>
      <c r="J3" s="146"/>
      <c r="K3" s="147"/>
      <c r="L3" s="6"/>
    </row>
    <row r="4" spans="1:18" ht="13.5" thickBot="1">
      <c r="A4" s="5"/>
      <c r="B4" s="230" t="s">
        <v>50</v>
      </c>
      <c r="C4" s="231"/>
      <c r="D4" s="231"/>
      <c r="E4" s="231"/>
      <c r="F4" s="231"/>
      <c r="G4" s="231"/>
      <c r="H4" s="231"/>
      <c r="I4" s="231"/>
      <c r="J4" s="231"/>
      <c r="K4" s="232"/>
      <c r="L4" s="6"/>
    </row>
    <row r="5" spans="1:18" ht="13.5" thickBot="1">
      <c r="A5" s="7"/>
      <c r="B5" s="8"/>
      <c r="C5" s="8"/>
      <c r="D5" s="8"/>
      <c r="E5" s="8"/>
      <c r="F5" s="8"/>
      <c r="G5" s="8"/>
      <c r="H5" s="8"/>
      <c r="I5" s="8"/>
      <c r="J5" s="8"/>
      <c r="K5" s="8"/>
      <c r="L5" s="9"/>
    </row>
    <row r="7" spans="1:18" ht="13.5" thickBot="1">
      <c r="B7" s="10"/>
    </row>
    <row r="8" spans="1:18" ht="16.5" thickBot="1">
      <c r="A8" s="2"/>
      <c r="B8" s="11"/>
      <c r="C8" s="3"/>
      <c r="D8" s="3"/>
      <c r="E8" s="4"/>
      <c r="G8" s="2"/>
      <c r="H8" s="12"/>
      <c r="I8" s="3"/>
      <c r="J8" s="3"/>
      <c r="K8" s="3"/>
      <c r="L8" s="4"/>
    </row>
    <row r="9" spans="1:18" ht="26.45" customHeight="1" thickBot="1">
      <c r="A9" s="5"/>
      <c r="B9" s="13" t="s">
        <v>0</v>
      </c>
      <c r="C9" s="14"/>
      <c r="D9" s="15"/>
      <c r="E9" s="6"/>
      <c r="G9" s="5"/>
      <c r="H9" s="236" t="s">
        <v>65</v>
      </c>
      <c r="I9" s="237"/>
      <c r="J9" s="148" t="str">
        <f>E3</f>
        <v>2024-2025</v>
      </c>
      <c r="K9" s="93">
        <v>260</v>
      </c>
      <c r="L9" s="6"/>
    </row>
    <row r="10" spans="1:18" ht="26.45" customHeight="1" thickBot="1">
      <c r="A10" s="5"/>
      <c r="B10" s="13" t="s">
        <v>2</v>
      </c>
      <c r="C10" s="14"/>
      <c r="D10" s="15"/>
      <c r="E10" s="6"/>
      <c r="G10" s="5"/>
      <c r="H10" s="78" t="s">
        <v>52</v>
      </c>
      <c r="I10" s="79"/>
      <c r="J10" s="79"/>
      <c r="K10" s="80">
        <f ca="1">Jun!N46</f>
        <v>14</v>
      </c>
      <c r="L10" s="6"/>
      <c r="R10" s="16"/>
    </row>
    <row r="11" spans="1:18" ht="26.45" customHeight="1" thickBot="1">
      <c r="A11" s="5"/>
      <c r="B11" s="13" t="s">
        <v>34</v>
      </c>
      <c r="C11" s="14"/>
      <c r="D11" s="17"/>
      <c r="E11" s="6"/>
      <c r="G11" s="18"/>
      <c r="H11" s="83" t="s">
        <v>38</v>
      </c>
      <c r="I11" s="221">
        <f ca="1">Jul!N45</f>
        <v>1</v>
      </c>
      <c r="J11" s="84" t="s">
        <v>44</v>
      </c>
      <c r="K11" s="218">
        <f ca="1">Jan!N45</f>
        <v>2</v>
      </c>
      <c r="L11" s="6"/>
      <c r="R11" s="19"/>
    </row>
    <row r="12" spans="1:18" ht="26.45" customHeight="1">
      <c r="A12" s="5"/>
      <c r="B12" s="81"/>
      <c r="D12" s="82"/>
      <c r="E12" s="6"/>
      <c r="G12" s="18"/>
      <c r="H12" s="20" t="s">
        <v>39</v>
      </c>
      <c r="I12" s="222">
        <f ca="1">Aug!N45</f>
        <v>0</v>
      </c>
      <c r="J12" s="1" t="s">
        <v>45</v>
      </c>
      <c r="K12" s="219">
        <f ca="1">Feb!N45</f>
        <v>2</v>
      </c>
      <c r="L12" s="6"/>
      <c r="R12" s="19"/>
    </row>
    <row r="13" spans="1:18" ht="25.5">
      <c r="A13" s="5"/>
      <c r="B13" s="20"/>
      <c r="D13" s="21" t="s">
        <v>37</v>
      </c>
      <c r="E13" s="22"/>
      <c r="F13" s="23"/>
      <c r="G13" s="24"/>
      <c r="H13" s="20" t="s">
        <v>40</v>
      </c>
      <c r="I13" s="222">
        <f ca="1">Sep!N45</f>
        <v>1</v>
      </c>
      <c r="J13" s="1" t="s">
        <v>46</v>
      </c>
      <c r="K13" s="219">
        <f ca="1">Mar!N45</f>
        <v>0</v>
      </c>
      <c r="L13" s="6"/>
    </row>
    <row r="14" spans="1:18" ht="25.5">
      <c r="A14" s="5"/>
      <c r="B14" s="25" t="s">
        <v>35</v>
      </c>
      <c r="D14" s="26" t="s">
        <v>54</v>
      </c>
      <c r="E14" s="27"/>
      <c r="F14" s="28"/>
      <c r="G14" s="5"/>
      <c r="H14" s="20" t="s">
        <v>41</v>
      </c>
      <c r="I14" s="222">
        <f ca="1">Oct!N45</f>
        <v>0</v>
      </c>
      <c r="J14" s="1" t="s">
        <v>47</v>
      </c>
      <c r="K14" s="219">
        <f ca="1">Apr!N45</f>
        <v>0</v>
      </c>
      <c r="L14" s="6"/>
    </row>
    <row r="15" spans="1:18" ht="38.25">
      <c r="A15" s="5"/>
      <c r="B15" s="25" t="s">
        <v>36</v>
      </c>
      <c r="D15" s="26" t="s">
        <v>61</v>
      </c>
      <c r="E15" s="27"/>
      <c r="F15" s="28"/>
      <c r="G15" s="5"/>
      <c r="H15" s="20" t="s">
        <v>42</v>
      </c>
      <c r="I15" s="222">
        <f ca="1">Nov!N45</f>
        <v>3</v>
      </c>
      <c r="J15" s="1" t="s">
        <v>48</v>
      </c>
      <c r="K15" s="219">
        <f ca="1">May!N45</f>
        <v>1</v>
      </c>
      <c r="L15" s="6"/>
    </row>
    <row r="16" spans="1:18" ht="26.25" thickBot="1">
      <c r="A16" s="5"/>
      <c r="B16" s="29" t="s">
        <v>62</v>
      </c>
      <c r="C16" s="30"/>
      <c r="D16" s="26" t="s">
        <v>63</v>
      </c>
      <c r="E16" s="27"/>
      <c r="F16" s="28"/>
      <c r="G16" s="5"/>
      <c r="H16" s="85" t="s">
        <v>43</v>
      </c>
      <c r="I16" s="223">
        <f ca="1">Dec!N45</f>
        <v>3</v>
      </c>
      <c r="J16" s="30" t="s">
        <v>49</v>
      </c>
      <c r="K16" s="220">
        <f ca="1">Jun!N45</f>
        <v>1</v>
      </c>
      <c r="L16" s="6"/>
    </row>
    <row r="17" spans="1:17" ht="13.5" thickBot="1">
      <c r="A17" s="7"/>
      <c r="B17" s="8"/>
      <c r="C17" s="8"/>
      <c r="D17" s="8"/>
      <c r="E17" s="9"/>
      <c r="G17" s="7"/>
      <c r="H17" s="8"/>
      <c r="I17" s="8"/>
      <c r="J17" s="8"/>
      <c r="K17" s="8"/>
      <c r="L17" s="9"/>
    </row>
    <row r="19" spans="1:17">
      <c r="D19" s="72" t="str">
        <f>Sheetlist!D1</f>
        <v>Weekend</v>
      </c>
      <c r="E19" s="48"/>
      <c r="G19" s="48"/>
      <c r="K19" s="95"/>
      <c r="L19" s="94"/>
      <c r="M19" s="95"/>
      <c r="N19" s="94"/>
      <c r="O19" s="95"/>
      <c r="P19" s="140"/>
      <c r="Q19" s="94"/>
    </row>
    <row r="21" spans="1:17">
      <c r="D21" s="73" t="str">
        <f>Sheetlist!D2</f>
        <v>Holiday</v>
      </c>
    </row>
    <row r="23" spans="1:17">
      <c r="D23" s="74" t="str">
        <f>Sheetlist!D3</f>
        <v>Vacation</v>
      </c>
    </row>
    <row r="25" spans="1:17">
      <c r="D25" s="49" t="str">
        <f>Sheetlist!D4</f>
        <v>Sick/Personal Necessity</v>
      </c>
    </row>
    <row r="27" spans="1:17">
      <c r="D27" s="51" t="str">
        <f>Sheetlist!D5</f>
        <v>Office Closed (Vacation Day)</v>
      </c>
    </row>
    <row r="29" spans="1:17">
      <c r="D29" s="226" t="s">
        <v>96</v>
      </c>
    </row>
  </sheetData>
  <sheetProtection selectLockedCells="1"/>
  <mergeCells count="4">
    <mergeCell ref="B4:K4"/>
    <mergeCell ref="B3:D3"/>
    <mergeCell ref="E3:H3"/>
    <mergeCell ref="H9:I9"/>
  </mergeCells>
  <pageMargins left="0.7" right="0.7"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51"/>
  <sheetViews>
    <sheetView showGridLines="0" zoomScaleNormal="100" workbookViewId="0">
      <selection activeCell="N9" sqref="N9"/>
    </sheetView>
  </sheetViews>
  <sheetFormatPr defaultColWidth="8.85546875" defaultRowHeight="12.75"/>
  <cols>
    <col min="1" max="1" width="2.7109375" style="1" customWidth="1"/>
    <col min="2" max="2" width="11.7109375" style="1" customWidth="1"/>
    <col min="3" max="3" width="2.7109375" style="1" customWidth="1"/>
    <col min="4" max="4" width="11.7109375" style="1" customWidth="1"/>
    <col min="5" max="5" width="2.7109375" style="1" customWidth="1"/>
    <col min="6" max="6" width="11.7109375" style="1" customWidth="1"/>
    <col min="7" max="7" width="2.7109375" style="1" customWidth="1"/>
    <col min="8" max="8" width="11.7109375" style="1" customWidth="1"/>
    <col min="9" max="9" width="2.7109375" style="1" customWidth="1"/>
    <col min="10" max="10" width="11.7109375" style="1" customWidth="1"/>
    <col min="11" max="11" width="2.7109375" style="1" customWidth="1"/>
    <col min="12" max="12" width="11.7109375" style="1" customWidth="1"/>
    <col min="13" max="13" width="2.7109375" style="1" customWidth="1"/>
    <col min="14" max="14" width="11.7109375" style="1" customWidth="1"/>
    <col min="15" max="16384" width="8.85546875" style="1"/>
  </cols>
  <sheetData>
    <row r="1" spans="1:26" ht="15.75">
      <c r="A1" s="55" t="str">
        <f>Front!B3</f>
        <v xml:space="preserve">Monthly Calendar </v>
      </c>
      <c r="B1" s="56"/>
      <c r="C1" s="56"/>
      <c r="E1" s="56"/>
      <c r="G1" s="56"/>
      <c r="I1" s="56"/>
      <c r="K1" s="56"/>
      <c r="M1" s="56"/>
      <c r="N1" s="89" t="s">
        <v>38</v>
      </c>
      <c r="Z1" s="144" t="str">
        <f>Sheetlist!G2</f>
        <v>N39</v>
      </c>
    </row>
    <row r="2" spans="1:26" ht="2.85" customHeight="1">
      <c r="A2" s="56"/>
      <c r="B2" s="56"/>
      <c r="C2" s="56"/>
      <c r="E2" s="56"/>
      <c r="G2" s="56"/>
      <c r="I2" s="56"/>
      <c r="K2" s="56"/>
      <c r="M2" s="56"/>
      <c r="Z2" s="202" t="str">
        <f>Sheetlist!H2</f>
        <v>N43</v>
      </c>
    </row>
    <row r="3" spans="1:26">
      <c r="A3" s="57" t="s">
        <v>0</v>
      </c>
      <c r="B3" s="31"/>
      <c r="C3" s="31"/>
      <c r="D3" s="58">
        <f>+Front!D9</f>
        <v>0</v>
      </c>
      <c r="E3" s="31"/>
      <c r="H3" s="57" t="s">
        <v>1</v>
      </c>
      <c r="I3" s="31"/>
      <c r="J3" s="59" t="str">
        <f>Sheetlist!C8</f>
        <v>July 2024</v>
      </c>
      <c r="K3" s="31"/>
      <c r="M3" s="31"/>
    </row>
    <row r="4" spans="1:26" ht="2.85" customHeight="1">
      <c r="A4" s="31"/>
      <c r="B4" s="31"/>
      <c r="C4" s="31"/>
      <c r="E4" s="31"/>
      <c r="G4" s="31"/>
      <c r="I4" s="31"/>
      <c r="J4" s="1">
        <f>C8</f>
        <v>0</v>
      </c>
      <c r="K4" s="31"/>
      <c r="M4" s="31"/>
    </row>
    <row r="5" spans="1:26">
      <c r="A5" s="57" t="s">
        <v>2</v>
      </c>
      <c r="B5" s="31"/>
      <c r="C5" s="31"/>
      <c r="D5" s="58">
        <f>+Front!D10</f>
        <v>0</v>
      </c>
      <c r="E5" s="31"/>
      <c r="H5" s="57" t="s">
        <v>3</v>
      </c>
      <c r="I5" s="31"/>
      <c r="J5" s="203">
        <f>+Front!D11</f>
        <v>0</v>
      </c>
      <c r="K5" s="31"/>
      <c r="M5" s="31"/>
    </row>
    <row r="6" spans="1:26" ht="2.85" customHeight="1" thickBot="1">
      <c r="A6" s="60"/>
      <c r="B6" s="208"/>
      <c r="C6" s="208"/>
      <c r="D6" s="195"/>
      <c r="E6" s="208"/>
      <c r="F6" s="195"/>
      <c r="G6" s="208"/>
      <c r="H6" s="195"/>
      <c r="I6" s="208"/>
      <c r="J6" s="195"/>
      <c r="K6" s="208"/>
      <c r="L6" s="209" t="str">
        <f>IF(ISBLANK(L8), "", "")</f>
        <v/>
      </c>
      <c r="M6" s="208"/>
      <c r="N6" s="195"/>
    </row>
    <row r="7" spans="1:26" ht="18.95" customHeight="1" thickBot="1">
      <c r="A7" s="35"/>
      <c r="B7" s="210" t="s">
        <v>4</v>
      </c>
      <c r="C7" s="136"/>
      <c r="D7" s="137" t="s">
        <v>5</v>
      </c>
      <c r="E7" s="136"/>
      <c r="F7" s="137" t="s">
        <v>6</v>
      </c>
      <c r="G7" s="136"/>
      <c r="H7" s="137" t="s">
        <v>7</v>
      </c>
      <c r="I7" s="136"/>
      <c r="J7" s="137" t="s">
        <v>8</v>
      </c>
      <c r="K7" s="136"/>
      <c r="L7" s="137" t="s">
        <v>9</v>
      </c>
      <c r="M7" s="136"/>
      <c r="N7" s="137" t="s">
        <v>10</v>
      </c>
      <c r="O7" s="90"/>
      <c r="P7" s="90"/>
      <c r="Q7" s="90"/>
      <c r="R7" s="90"/>
      <c r="S7" s="89"/>
      <c r="T7" s="91"/>
    </row>
    <row r="8" spans="1:26" ht="18.95" customHeight="1">
      <c r="A8" s="46"/>
      <c r="B8" s="45"/>
      <c r="C8" s="40"/>
      <c r="D8" s="41">
        <v>1</v>
      </c>
      <c r="E8" s="40"/>
      <c r="F8" s="43">
        <v>2</v>
      </c>
      <c r="G8" s="42"/>
      <c r="H8" s="43">
        <v>3</v>
      </c>
      <c r="I8" s="42"/>
      <c r="J8" s="43">
        <v>4</v>
      </c>
      <c r="K8" s="42"/>
      <c r="L8" s="43">
        <v>5</v>
      </c>
      <c r="M8" s="44"/>
      <c r="N8" s="159">
        <v>6</v>
      </c>
      <c r="O8" s="89"/>
      <c r="P8" s="89"/>
      <c r="Q8" s="89"/>
      <c r="R8" s="89"/>
      <c r="S8" s="89"/>
    </row>
    <row r="9" spans="1:26" ht="18.95" customHeight="1">
      <c r="A9" s="160" t="str">
        <f>IF(ISBLANK(B8), "", Sheetlist!$A$17)</f>
        <v/>
      </c>
      <c r="B9" s="129"/>
      <c r="C9" s="101" t="str">
        <f>IF(ISBLANK(D8), "", Sheetlist!$A$17)</f>
        <v>W</v>
      </c>
      <c r="D9" s="133"/>
      <c r="E9" s="101" t="str">
        <f>IF(ISBLANK(F8), "", Sheetlist!$A$17)</f>
        <v>W</v>
      </c>
      <c r="F9" s="134"/>
      <c r="G9" s="106" t="str">
        <f>IF(ISBLANK(H8), "", Sheetlist!$A$17)</f>
        <v>W</v>
      </c>
      <c r="H9" s="134"/>
      <c r="I9" s="106" t="str">
        <f>IF(ISBLANK(J8), "", Sheetlist!$A$17)</f>
        <v>W</v>
      </c>
      <c r="J9" s="173" t="s">
        <v>27</v>
      </c>
      <c r="K9" s="106" t="str">
        <f>IF(ISBLANK(L8), "", Sheetlist!$A$17)</f>
        <v>W</v>
      </c>
      <c r="L9" s="227" t="s">
        <v>95</v>
      </c>
      <c r="M9" s="97" t="str">
        <f>Sheetlist!$A$17</f>
        <v>W</v>
      </c>
      <c r="N9" s="129"/>
      <c r="O9" s="89"/>
      <c r="P9" s="89"/>
      <c r="Q9" s="89"/>
      <c r="R9" s="89"/>
      <c r="S9" s="89"/>
      <c r="T9" s="91"/>
      <c r="U9" s="61"/>
      <c r="V9" s="61"/>
      <c r="W9" s="61"/>
      <c r="X9" s="61"/>
    </row>
    <row r="10" spans="1:26" ht="18.95" customHeight="1">
      <c r="A10" s="161" t="str">
        <f>IF(ISBLANK(B8), "", Sheetlist!$A$18)</f>
        <v/>
      </c>
      <c r="B10" s="114"/>
      <c r="C10" s="102" t="str">
        <f>IF(ISBLANK(D8), "", Sheetlist!$A$18)</f>
        <v>S</v>
      </c>
      <c r="D10" s="130"/>
      <c r="E10" s="102" t="str">
        <f>IF(ISBLANK(F8), "", Sheetlist!$A$18)</f>
        <v>S</v>
      </c>
      <c r="F10" s="121"/>
      <c r="G10" s="107" t="str">
        <f>IF(ISBLANK(H8), "", Sheetlist!$A$18)</f>
        <v>S</v>
      </c>
      <c r="H10" s="121"/>
      <c r="I10" s="107" t="str">
        <f>IF(ISBLANK(J8), "", Sheetlist!$A$18)</f>
        <v>S</v>
      </c>
      <c r="J10" s="121"/>
      <c r="K10" s="107" t="str">
        <f>IF(ISBLANK(L8), "", Sheetlist!$A$18)</f>
        <v>S</v>
      </c>
      <c r="L10" s="176"/>
      <c r="M10" s="98" t="str">
        <f>Sheetlist!$A$18</f>
        <v>S</v>
      </c>
      <c r="N10" s="114"/>
      <c r="O10" s="89"/>
      <c r="P10" s="89"/>
      <c r="Q10" s="89"/>
      <c r="R10" s="89"/>
      <c r="S10" s="89"/>
    </row>
    <row r="11" spans="1:26" ht="18.95" customHeight="1">
      <c r="A11" s="161" t="str">
        <f>IF(ISBLANK(B8), "", Sheetlist!$A$19)</f>
        <v/>
      </c>
      <c r="B11" s="114"/>
      <c r="C11" s="157" t="str">
        <f>IF(ISBLANK(D8), "", Sheetlist!$A$19)</f>
        <v>P</v>
      </c>
      <c r="D11" s="130"/>
      <c r="E11" s="102" t="str">
        <f>IF(ISBLANK(F8), "", Sheetlist!$A$19)</f>
        <v>P</v>
      </c>
      <c r="F11" s="121"/>
      <c r="G11" s="107" t="str">
        <f>IF(ISBLANK(H8), "", Sheetlist!$A$19)</f>
        <v>P</v>
      </c>
      <c r="H11" s="121"/>
      <c r="I11" s="107" t="str">
        <f>IF(ISBLANK(J8), "", Sheetlist!$A$19)</f>
        <v>P</v>
      </c>
      <c r="J11" s="121"/>
      <c r="K11" s="107" t="str">
        <f>IF(ISBLANK(L8), "", Sheetlist!$A$19)</f>
        <v>P</v>
      </c>
      <c r="L11" s="176"/>
      <c r="M11" s="98" t="str">
        <f>Sheetlist!$A$19</f>
        <v>P</v>
      </c>
      <c r="N11" s="114"/>
      <c r="O11" s="89"/>
      <c r="P11" s="89"/>
      <c r="Q11" s="89"/>
      <c r="R11" s="89"/>
      <c r="S11" s="89"/>
    </row>
    <row r="12" spans="1:26" ht="18.95" customHeight="1" thickBot="1">
      <c r="A12" s="163" t="str">
        <f>IF(ISBLANK(B8), "", Sheetlist!$A$20)</f>
        <v/>
      </c>
      <c r="B12" s="122"/>
      <c r="C12" s="103" t="str">
        <f>IF(ISBLANK(D8), "", Sheetlist!$A$20)</f>
        <v>V</v>
      </c>
      <c r="D12" s="132"/>
      <c r="E12" s="102" t="str">
        <f>IF(ISBLANK(F8), "", Sheetlist!$A$20)</f>
        <v>V</v>
      </c>
      <c r="F12" s="123"/>
      <c r="G12" s="108" t="str">
        <f>IF(ISBLANK(H8), "", Sheetlist!$A$20)</f>
        <v>V</v>
      </c>
      <c r="H12" s="123"/>
      <c r="I12" s="108" t="str">
        <f>IF(ISBLANK(J8), "", Sheetlist!$A$20)</f>
        <v>V</v>
      </c>
      <c r="J12" s="123"/>
      <c r="K12" s="108" t="str">
        <f>IF(ISBLANK(L8), "", Sheetlist!$A$20)</f>
        <v>V</v>
      </c>
      <c r="L12" s="179"/>
      <c r="M12" s="99" t="str">
        <f>Sheetlist!$A$20</f>
        <v>V</v>
      </c>
      <c r="N12" s="122"/>
      <c r="O12" s="89"/>
      <c r="P12" s="89"/>
      <c r="Q12" s="89"/>
      <c r="R12" s="89"/>
      <c r="S12" s="89"/>
    </row>
    <row r="13" spans="1:26" ht="18.95" customHeight="1">
      <c r="A13" s="162"/>
      <c r="B13" s="54">
        <f>N8+1</f>
        <v>7</v>
      </c>
      <c r="C13" s="104"/>
      <c r="D13" s="41">
        <f>B13+1</f>
        <v>8</v>
      </c>
      <c r="E13" s="104"/>
      <c r="F13" s="41">
        <f>D13+1</f>
        <v>9</v>
      </c>
      <c r="G13" s="105"/>
      <c r="H13" s="43">
        <f>F13+1</f>
        <v>10</v>
      </c>
      <c r="I13" s="105"/>
      <c r="J13" s="43">
        <f>H13+1</f>
        <v>11</v>
      </c>
      <c r="K13" s="105"/>
      <c r="L13" s="43">
        <f>J13+1</f>
        <v>12</v>
      </c>
      <c r="M13" s="112"/>
      <c r="N13" s="54">
        <f>L13+1</f>
        <v>13</v>
      </c>
      <c r="O13" s="89"/>
      <c r="P13" s="89"/>
      <c r="Q13" s="89"/>
      <c r="R13" s="89"/>
      <c r="S13" s="89"/>
    </row>
    <row r="14" spans="1:26" ht="18.95" customHeight="1">
      <c r="A14" s="160" t="str">
        <f>Sheetlist!$A$17</f>
        <v>W</v>
      </c>
      <c r="B14" s="129"/>
      <c r="C14" s="101" t="str">
        <f>Sheetlist!$A$17</f>
        <v>W</v>
      </c>
      <c r="D14" s="131"/>
      <c r="E14" s="101" t="str">
        <f>Sheetlist!$A$17</f>
        <v>W</v>
      </c>
      <c r="F14" s="131"/>
      <c r="G14" s="106" t="str">
        <f>Sheetlist!$A$17</f>
        <v>W</v>
      </c>
      <c r="H14" s="120"/>
      <c r="I14" s="106" t="str">
        <f>Sheetlist!$A$17</f>
        <v>W</v>
      </c>
      <c r="J14" s="120"/>
      <c r="K14" s="106" t="str">
        <f>Sheetlist!$A$17</f>
        <v>W</v>
      </c>
      <c r="L14" s="120"/>
      <c r="M14" s="97" t="str">
        <f>Sheetlist!$A$17</f>
        <v>W</v>
      </c>
      <c r="N14" s="129"/>
      <c r="O14" s="89"/>
      <c r="P14" s="89"/>
      <c r="Q14" s="89"/>
      <c r="R14" s="89"/>
      <c r="S14" s="89"/>
      <c r="T14" s="92"/>
      <c r="U14" s="61"/>
      <c r="V14" s="61"/>
      <c r="W14" s="61"/>
      <c r="X14" s="61"/>
    </row>
    <row r="15" spans="1:26" ht="18.95" customHeight="1">
      <c r="A15" s="161" t="str">
        <f>Sheetlist!$A$18</f>
        <v>S</v>
      </c>
      <c r="B15" s="151"/>
      <c r="C15" s="152" t="str">
        <f>Sheetlist!$A$18</f>
        <v>S</v>
      </c>
      <c r="D15" s="153"/>
      <c r="E15" s="152" t="str">
        <f>Sheetlist!$A$18</f>
        <v>S</v>
      </c>
      <c r="F15" s="153"/>
      <c r="G15" s="154" t="str">
        <f>Sheetlist!$A$18</f>
        <v>S</v>
      </c>
      <c r="H15" s="155"/>
      <c r="I15" s="154" t="str">
        <f>Sheetlist!$A$18</f>
        <v>S</v>
      </c>
      <c r="J15" s="155"/>
      <c r="K15" s="154" t="str">
        <f>Sheetlist!$A$18</f>
        <v>S</v>
      </c>
      <c r="L15" s="155"/>
      <c r="M15" s="156" t="str">
        <f>Sheetlist!$A$18</f>
        <v>S</v>
      </c>
      <c r="N15" s="151"/>
      <c r="O15" s="89"/>
      <c r="P15" s="89"/>
      <c r="Q15" s="89"/>
      <c r="R15" s="89"/>
      <c r="S15" s="89"/>
      <c r="T15" s="92"/>
    </row>
    <row r="16" spans="1:26" ht="18.95" customHeight="1">
      <c r="A16" s="161" t="str">
        <f>Sheetlist!$A$19</f>
        <v>P</v>
      </c>
      <c r="B16" s="199"/>
      <c r="C16" s="157" t="str">
        <f>Sheetlist!$A$19</f>
        <v>P</v>
      </c>
      <c r="D16" s="130"/>
      <c r="E16" s="102" t="str">
        <f>Sheetlist!$A$19</f>
        <v>P</v>
      </c>
      <c r="F16" s="130"/>
      <c r="G16" s="158" t="str">
        <f>Sheetlist!$A$19</f>
        <v>P</v>
      </c>
      <c r="H16" s="121"/>
      <c r="I16" s="107" t="str">
        <f>Sheetlist!$A$19</f>
        <v>P</v>
      </c>
      <c r="J16" s="121"/>
      <c r="K16" s="107" t="str">
        <f>Sheetlist!$A$19</f>
        <v>P</v>
      </c>
      <c r="L16" s="121"/>
      <c r="M16" s="98" t="str">
        <f>Sheetlist!$A$19</f>
        <v>P</v>
      </c>
      <c r="N16" s="114"/>
      <c r="O16" s="89"/>
      <c r="P16" s="89"/>
      <c r="Q16" s="89"/>
      <c r="R16" s="89"/>
      <c r="S16" s="89"/>
      <c r="T16" s="92"/>
    </row>
    <row r="17" spans="1:24" ht="18.95" customHeight="1" thickBot="1">
      <c r="A17" s="163" t="str">
        <f>Sheetlist!$A$20</f>
        <v>V</v>
      </c>
      <c r="B17" s="122"/>
      <c r="C17" s="103" t="str">
        <f>Sheetlist!$A$20</f>
        <v>V</v>
      </c>
      <c r="D17" s="132"/>
      <c r="E17" s="103" t="str">
        <f>Sheetlist!$A$20</f>
        <v>V</v>
      </c>
      <c r="F17" s="132"/>
      <c r="G17" s="108" t="str">
        <f>Sheetlist!$A$20</f>
        <v>V</v>
      </c>
      <c r="H17" s="123"/>
      <c r="I17" s="108" t="str">
        <f>Sheetlist!$A$20</f>
        <v>V</v>
      </c>
      <c r="J17" s="123"/>
      <c r="K17" s="108" t="str">
        <f>Sheetlist!$A$20</f>
        <v>V</v>
      </c>
      <c r="L17" s="123"/>
      <c r="M17" s="99" t="str">
        <f>Sheetlist!$A$20</f>
        <v>V</v>
      </c>
      <c r="N17" s="122"/>
      <c r="O17" s="89"/>
      <c r="P17" s="89"/>
      <c r="Q17" s="89"/>
      <c r="R17" s="89"/>
      <c r="S17" s="89"/>
      <c r="T17" s="92"/>
    </row>
    <row r="18" spans="1:24" ht="18.95" customHeight="1">
      <c r="A18" s="162"/>
      <c r="B18" s="54">
        <f>N13+1</f>
        <v>14</v>
      </c>
      <c r="C18" s="105"/>
      <c r="D18" s="43">
        <f>B18+1</f>
        <v>15</v>
      </c>
      <c r="E18" s="105"/>
      <c r="F18" s="43">
        <f>D18+1</f>
        <v>16</v>
      </c>
      <c r="G18" s="105"/>
      <c r="H18" s="43">
        <f>F18+1</f>
        <v>17</v>
      </c>
      <c r="I18" s="105"/>
      <c r="J18" s="43">
        <f>H18+1</f>
        <v>18</v>
      </c>
      <c r="K18" s="105"/>
      <c r="L18" s="43">
        <f>J18+1</f>
        <v>19</v>
      </c>
      <c r="M18" s="112"/>
      <c r="N18" s="54">
        <f>L18+1</f>
        <v>20</v>
      </c>
      <c r="O18" s="89"/>
      <c r="P18" s="89"/>
      <c r="Q18" s="89"/>
      <c r="R18" s="89"/>
      <c r="S18" s="89"/>
      <c r="T18" s="92"/>
    </row>
    <row r="19" spans="1:24" ht="18.95" customHeight="1">
      <c r="A19" s="160" t="str">
        <f>Sheetlist!$A$17</f>
        <v>W</v>
      </c>
      <c r="B19" s="129"/>
      <c r="C19" s="106" t="str">
        <f>Sheetlist!$A$17</f>
        <v>W</v>
      </c>
      <c r="D19" s="120"/>
      <c r="E19" s="106" t="str">
        <f>Sheetlist!$A$17</f>
        <v>W</v>
      </c>
      <c r="F19" s="120"/>
      <c r="G19" s="106" t="str">
        <f>Sheetlist!$A$17</f>
        <v>W</v>
      </c>
      <c r="H19" s="120"/>
      <c r="I19" s="106" t="str">
        <f>Sheetlist!$A$17</f>
        <v>W</v>
      </c>
      <c r="J19" s="120"/>
      <c r="K19" s="106" t="str">
        <f>Sheetlist!$A$17</f>
        <v>W</v>
      </c>
      <c r="L19" s="120"/>
      <c r="M19" s="97" t="str">
        <f>Sheetlist!$A$17</f>
        <v>W</v>
      </c>
      <c r="N19" s="129"/>
      <c r="O19" s="89"/>
      <c r="P19" s="89"/>
      <c r="Q19" s="89"/>
      <c r="R19" s="89"/>
      <c r="S19" s="89"/>
      <c r="T19" s="92"/>
      <c r="U19" s="61"/>
      <c r="V19" s="61"/>
      <c r="W19" s="61"/>
      <c r="X19" s="61"/>
    </row>
    <row r="20" spans="1:24" ht="18.95" customHeight="1">
      <c r="A20" s="161" t="str">
        <f>Sheetlist!$A$18</f>
        <v>S</v>
      </c>
      <c r="B20" s="114"/>
      <c r="C20" s="107" t="str">
        <f>Sheetlist!$A$18</f>
        <v>S</v>
      </c>
      <c r="D20" s="121"/>
      <c r="E20" s="107" t="str">
        <f>Sheetlist!$A$18</f>
        <v>S</v>
      </c>
      <c r="F20" s="121"/>
      <c r="G20" s="107" t="str">
        <f>Sheetlist!$A$18</f>
        <v>S</v>
      </c>
      <c r="H20" s="121"/>
      <c r="I20" s="107" t="str">
        <f>Sheetlist!$A$18</f>
        <v>S</v>
      </c>
      <c r="J20" s="121"/>
      <c r="K20" s="107" t="str">
        <f>Sheetlist!$A$18</f>
        <v>S</v>
      </c>
      <c r="L20" s="121"/>
      <c r="M20" s="98" t="str">
        <f>Sheetlist!$A$18</f>
        <v>S</v>
      </c>
      <c r="N20" s="114"/>
      <c r="O20" s="89"/>
      <c r="P20" s="89"/>
      <c r="Q20" s="89"/>
      <c r="R20" s="89"/>
      <c r="S20" s="89"/>
      <c r="T20" s="92"/>
    </row>
    <row r="21" spans="1:24" ht="18.95" customHeight="1">
      <c r="A21" s="161" t="str">
        <f>Sheetlist!$A$19</f>
        <v>P</v>
      </c>
      <c r="B21" s="114"/>
      <c r="C21" s="107" t="str">
        <f>Sheetlist!$A$19</f>
        <v>P</v>
      </c>
      <c r="D21" s="121"/>
      <c r="E21" s="107" t="str">
        <f>Sheetlist!$A$19</f>
        <v>P</v>
      </c>
      <c r="F21" s="121"/>
      <c r="G21" s="107" t="str">
        <f>Sheetlist!$A$19</f>
        <v>P</v>
      </c>
      <c r="H21" s="121"/>
      <c r="I21" s="107" t="str">
        <f>Sheetlist!$A$19</f>
        <v>P</v>
      </c>
      <c r="J21" s="121"/>
      <c r="K21" s="107" t="str">
        <f>Sheetlist!$A$19</f>
        <v>P</v>
      </c>
      <c r="L21" s="121"/>
      <c r="M21" s="98" t="str">
        <f>Sheetlist!$A$19</f>
        <v>P</v>
      </c>
      <c r="N21" s="114"/>
      <c r="O21" s="89"/>
      <c r="P21" s="89"/>
      <c r="Q21" s="89"/>
      <c r="R21" s="89"/>
      <c r="S21" s="89"/>
      <c r="T21" s="92"/>
    </row>
    <row r="22" spans="1:24" ht="18.95" customHeight="1" thickBot="1">
      <c r="A22" s="163" t="str">
        <f>Sheetlist!$A$20</f>
        <v>V</v>
      </c>
      <c r="B22" s="122"/>
      <c r="C22" s="108" t="str">
        <f>Sheetlist!$A$20</f>
        <v>V</v>
      </c>
      <c r="D22" s="123"/>
      <c r="E22" s="108" t="str">
        <f>Sheetlist!$A$20</f>
        <v>V</v>
      </c>
      <c r="F22" s="123"/>
      <c r="G22" s="108" t="str">
        <f>Sheetlist!$A$20</f>
        <v>V</v>
      </c>
      <c r="H22" s="123"/>
      <c r="I22" s="108" t="str">
        <f>Sheetlist!$A$20</f>
        <v>V</v>
      </c>
      <c r="J22" s="123"/>
      <c r="K22" s="108" t="str">
        <f>Sheetlist!$A$20</f>
        <v>V</v>
      </c>
      <c r="L22" s="123"/>
      <c r="M22" s="99" t="str">
        <f>Sheetlist!$A$20</f>
        <v>V</v>
      </c>
      <c r="N22" s="122"/>
      <c r="O22" s="89"/>
      <c r="P22" s="89"/>
      <c r="Q22" s="89"/>
      <c r="R22" s="89"/>
      <c r="S22" s="89"/>
      <c r="T22" s="92"/>
    </row>
    <row r="23" spans="1:24" ht="18.95" customHeight="1">
      <c r="A23" s="162"/>
      <c r="B23" s="54">
        <f>N18+1</f>
        <v>21</v>
      </c>
      <c r="C23" s="104"/>
      <c r="D23" s="43">
        <f>B23+1</f>
        <v>22</v>
      </c>
      <c r="E23" s="104"/>
      <c r="F23" s="43">
        <f>D23+1</f>
        <v>23</v>
      </c>
      <c r="G23" s="105"/>
      <c r="H23" s="43">
        <f>F23+1</f>
        <v>24</v>
      </c>
      <c r="I23" s="105"/>
      <c r="J23" s="43">
        <f>H23+1</f>
        <v>25</v>
      </c>
      <c r="K23" s="105"/>
      <c r="L23" s="43">
        <f>J23+1</f>
        <v>26</v>
      </c>
      <c r="M23" s="112"/>
      <c r="N23" s="54">
        <f>L23+1</f>
        <v>27</v>
      </c>
      <c r="O23" s="89"/>
      <c r="P23" s="89"/>
      <c r="Q23" s="89"/>
      <c r="R23" s="89"/>
      <c r="S23" s="89"/>
      <c r="T23" s="92"/>
    </row>
    <row r="24" spans="1:24" ht="18.95" customHeight="1">
      <c r="A24" s="160" t="str">
        <f>Sheetlist!$A$17</f>
        <v>W</v>
      </c>
      <c r="B24" s="129"/>
      <c r="C24" s="101" t="str">
        <f>Sheetlist!$A$17</f>
        <v>W</v>
      </c>
      <c r="D24" s="131"/>
      <c r="E24" s="101" t="str">
        <f>Sheetlist!$A$17</f>
        <v>W</v>
      </c>
      <c r="F24" s="120"/>
      <c r="G24" s="106" t="str">
        <f>Sheetlist!$A$17</f>
        <v>W</v>
      </c>
      <c r="H24" s="120"/>
      <c r="I24" s="106" t="str">
        <f>Sheetlist!$A$17</f>
        <v>W</v>
      </c>
      <c r="J24" s="120"/>
      <c r="K24" s="106" t="str">
        <f>Sheetlist!$A$17</f>
        <v>W</v>
      </c>
      <c r="L24" s="120"/>
      <c r="M24" s="97" t="str">
        <f>Sheetlist!$A$17</f>
        <v>W</v>
      </c>
      <c r="N24" s="129"/>
      <c r="O24" s="89"/>
      <c r="P24" s="89"/>
      <c r="Q24" s="89"/>
      <c r="R24" s="89"/>
      <c r="S24" s="89"/>
      <c r="T24" s="92"/>
      <c r="U24" s="61"/>
      <c r="V24" s="61"/>
      <c r="W24" s="61"/>
      <c r="X24" s="61"/>
    </row>
    <row r="25" spans="1:24" ht="18.95" customHeight="1">
      <c r="A25" s="161" t="str">
        <f>Sheetlist!$A$18</f>
        <v>S</v>
      </c>
      <c r="B25" s="114"/>
      <c r="C25" s="102" t="str">
        <f>Sheetlist!$A$18</f>
        <v>S</v>
      </c>
      <c r="D25" s="130"/>
      <c r="E25" s="102" t="str">
        <f>Sheetlist!$A$18</f>
        <v>S</v>
      </c>
      <c r="F25" s="121"/>
      <c r="G25" s="107" t="str">
        <f>Sheetlist!$A$18</f>
        <v>S</v>
      </c>
      <c r="H25" s="121"/>
      <c r="I25" s="107" t="str">
        <f>Sheetlist!$A$18</f>
        <v>S</v>
      </c>
      <c r="J25" s="121"/>
      <c r="K25" s="107" t="str">
        <f>Sheetlist!$A$18</f>
        <v>S</v>
      </c>
      <c r="L25" s="121"/>
      <c r="M25" s="98" t="str">
        <f>Sheetlist!$A$18</f>
        <v>S</v>
      </c>
      <c r="N25" s="114"/>
      <c r="O25" s="89"/>
      <c r="P25" s="89"/>
      <c r="Q25" s="89"/>
      <c r="R25" s="89"/>
      <c r="S25" s="89"/>
      <c r="T25" s="92"/>
    </row>
    <row r="26" spans="1:24" ht="18.95" customHeight="1">
      <c r="A26" s="161" t="str">
        <f>Sheetlist!$A$19</f>
        <v>P</v>
      </c>
      <c r="B26" s="128"/>
      <c r="C26" s="101" t="str">
        <f>Sheetlist!$A$19</f>
        <v>P</v>
      </c>
      <c r="D26" s="131"/>
      <c r="E26" s="101" t="str">
        <f>Sheetlist!$A$19</f>
        <v>P</v>
      </c>
      <c r="F26" s="120"/>
      <c r="G26" s="106" t="str">
        <f>Sheetlist!$A$19</f>
        <v>P</v>
      </c>
      <c r="H26" s="120"/>
      <c r="I26" s="106" t="str">
        <f>Sheetlist!$A$19</f>
        <v>P</v>
      </c>
      <c r="J26" s="120"/>
      <c r="K26" s="106" t="str">
        <f>Sheetlist!$A$19</f>
        <v>P</v>
      </c>
      <c r="L26" s="120"/>
      <c r="M26" s="97" t="str">
        <f>Sheetlist!$A$19</f>
        <v>P</v>
      </c>
      <c r="N26" s="128"/>
      <c r="O26" s="89"/>
      <c r="P26" s="89"/>
      <c r="Q26" s="89"/>
      <c r="R26" s="89"/>
      <c r="S26" s="89"/>
      <c r="T26" s="92"/>
    </row>
    <row r="27" spans="1:24" ht="18.95" customHeight="1" thickBot="1">
      <c r="A27" s="163" t="str">
        <f>Sheetlist!$A$20</f>
        <v>V</v>
      </c>
      <c r="B27" s="122"/>
      <c r="C27" s="108" t="str">
        <f>Sheetlist!$A$20</f>
        <v>V</v>
      </c>
      <c r="D27" s="123"/>
      <c r="E27" s="108" t="str">
        <f>Sheetlist!$A$20</f>
        <v>V</v>
      </c>
      <c r="F27" s="123"/>
      <c r="G27" s="108" t="str">
        <f>Sheetlist!$A$20</f>
        <v>V</v>
      </c>
      <c r="H27" s="123"/>
      <c r="I27" s="108" t="str">
        <f>Sheetlist!$A$20</f>
        <v>V</v>
      </c>
      <c r="J27" s="123"/>
      <c r="K27" s="108" t="str">
        <f>Sheetlist!$A$20</f>
        <v>V</v>
      </c>
      <c r="L27" s="123"/>
      <c r="M27" s="99" t="str">
        <f>Sheetlist!$A$20</f>
        <v>V</v>
      </c>
      <c r="N27" s="122"/>
      <c r="O27" s="89"/>
      <c r="P27" s="89"/>
      <c r="Q27" s="89"/>
      <c r="R27" s="89"/>
      <c r="S27" s="89"/>
      <c r="T27" s="92"/>
    </row>
    <row r="28" spans="1:24" ht="18.95" customHeight="1">
      <c r="A28" s="162"/>
      <c r="B28" s="54">
        <f>N23+1</f>
        <v>28</v>
      </c>
      <c r="C28" s="109"/>
      <c r="D28" s="43">
        <f>B28+1</f>
        <v>29</v>
      </c>
      <c r="E28" s="109"/>
      <c r="F28" s="43">
        <f>D28+1</f>
        <v>30</v>
      </c>
      <c r="G28" s="109"/>
      <c r="H28" s="43">
        <f>F28+1</f>
        <v>31</v>
      </c>
      <c r="I28" s="109"/>
      <c r="J28" s="43"/>
      <c r="K28" s="109"/>
      <c r="L28" s="43"/>
      <c r="M28" s="113"/>
      <c r="N28" s="54"/>
      <c r="O28" s="89"/>
      <c r="P28" s="89"/>
      <c r="Q28" s="89"/>
      <c r="R28" s="89"/>
      <c r="S28" s="89"/>
      <c r="T28" s="92"/>
    </row>
    <row r="29" spans="1:24" ht="18.95" customHeight="1">
      <c r="A29" s="160" t="str">
        <f>Sheetlist!$A$17</f>
        <v>W</v>
      </c>
      <c r="B29" s="129"/>
      <c r="C29" s="106" t="str">
        <f>Sheetlist!$A$17</f>
        <v>W</v>
      </c>
      <c r="D29" s="120"/>
      <c r="E29" s="111" t="str">
        <f>Sheetlist!$A$17</f>
        <v>W</v>
      </c>
      <c r="F29" s="120"/>
      <c r="G29" s="106" t="str">
        <f>Sheetlist!$A$17</f>
        <v>W</v>
      </c>
      <c r="H29" s="120"/>
      <c r="I29" s="106"/>
      <c r="J29" s="120"/>
      <c r="K29" s="106"/>
      <c r="L29" s="120"/>
      <c r="M29" s="97"/>
      <c r="N29" s="129"/>
      <c r="O29" s="89"/>
      <c r="P29" s="89"/>
      <c r="Q29" s="89"/>
      <c r="R29" s="89"/>
      <c r="S29" s="89"/>
      <c r="T29" s="92"/>
      <c r="U29" s="61"/>
      <c r="V29" s="61"/>
      <c r="W29" s="61"/>
      <c r="X29" s="61"/>
    </row>
    <row r="30" spans="1:24" ht="18.95" customHeight="1">
      <c r="A30" s="161" t="str">
        <f>Sheetlist!$A$18</f>
        <v>S</v>
      </c>
      <c r="B30" s="114"/>
      <c r="C30" s="107" t="str">
        <f>Sheetlist!$A$18</f>
        <v>S</v>
      </c>
      <c r="D30" s="121"/>
      <c r="E30" s="107" t="str">
        <f>Sheetlist!$A$18</f>
        <v>S</v>
      </c>
      <c r="F30" s="121"/>
      <c r="G30" s="107" t="str">
        <f>Sheetlist!$A$18</f>
        <v>S</v>
      </c>
      <c r="H30" s="121"/>
      <c r="I30" s="107"/>
      <c r="J30" s="121"/>
      <c r="K30" s="107"/>
      <c r="L30" s="121"/>
      <c r="M30" s="98"/>
      <c r="N30" s="114"/>
      <c r="O30" s="89"/>
      <c r="P30" s="89"/>
      <c r="Q30" s="89"/>
      <c r="R30" s="89"/>
      <c r="S30" s="89"/>
      <c r="T30" s="92"/>
    </row>
    <row r="31" spans="1:24" ht="18.95" customHeight="1">
      <c r="A31" s="161" t="str">
        <f>Sheetlist!$A$19</f>
        <v>P</v>
      </c>
      <c r="B31" s="128"/>
      <c r="C31" s="106" t="str">
        <f>Sheetlist!$A$19</f>
        <v>P</v>
      </c>
      <c r="D31" s="120"/>
      <c r="E31" s="106" t="str">
        <f>Sheetlist!$A$19</f>
        <v>P</v>
      </c>
      <c r="F31" s="120"/>
      <c r="G31" s="106" t="str">
        <f>Sheetlist!$A$19</f>
        <v>P</v>
      </c>
      <c r="H31" s="120"/>
      <c r="I31" s="106"/>
      <c r="J31" s="120"/>
      <c r="K31" s="106"/>
      <c r="L31" s="120"/>
      <c r="M31" s="97"/>
      <c r="N31" s="128"/>
      <c r="O31" s="89"/>
      <c r="P31" s="89"/>
      <c r="Q31" s="89"/>
      <c r="R31" s="89"/>
      <c r="S31" s="89"/>
      <c r="T31" s="92"/>
    </row>
    <row r="32" spans="1:24" ht="18.95" customHeight="1" thickBot="1">
      <c r="A32" s="163" t="str">
        <f>Sheetlist!$A$20</f>
        <v>V</v>
      </c>
      <c r="B32" s="122"/>
      <c r="C32" s="108" t="str">
        <f>Sheetlist!$A$20</f>
        <v>V</v>
      </c>
      <c r="D32" s="123"/>
      <c r="E32" s="108" t="str">
        <f>Sheetlist!$A$20</f>
        <v>V</v>
      </c>
      <c r="F32" s="123"/>
      <c r="G32" s="108" t="str">
        <f>Sheetlist!$A$20</f>
        <v>V</v>
      </c>
      <c r="H32" s="123"/>
      <c r="I32" s="108"/>
      <c r="J32" s="123"/>
      <c r="K32" s="108"/>
      <c r="L32" s="123"/>
      <c r="M32" s="99"/>
      <c r="N32" s="122"/>
      <c r="O32" s="89"/>
      <c r="P32" s="89"/>
      <c r="Q32" s="89"/>
      <c r="R32" s="89"/>
      <c r="S32" s="89"/>
      <c r="T32" s="92"/>
    </row>
    <row r="33" spans="1:20" ht="18.95" customHeight="1">
      <c r="A33" s="162"/>
      <c r="B33" s="54"/>
      <c r="C33" s="109"/>
      <c r="D33" s="43"/>
      <c r="E33" s="109"/>
      <c r="F33" s="43"/>
      <c r="G33" s="109"/>
      <c r="H33" s="43"/>
      <c r="I33" s="109"/>
      <c r="J33" s="43"/>
      <c r="K33" s="109"/>
      <c r="L33" s="43"/>
      <c r="M33" s="113"/>
      <c r="N33" s="54"/>
      <c r="O33" s="89"/>
      <c r="P33" s="89"/>
      <c r="Q33" s="89"/>
      <c r="R33" s="89"/>
      <c r="S33" s="89"/>
      <c r="T33" s="92"/>
    </row>
    <row r="34" spans="1:20" ht="18.95" customHeight="1">
      <c r="A34" s="160" t="str">
        <f>IF(ISBLANK(B33), "", Sheetlist!$A$17)</f>
        <v/>
      </c>
      <c r="B34" s="129"/>
      <c r="C34" s="106" t="str">
        <f>IF(ISBLANK(D33), "", Sheetlist!$A$17)</f>
        <v/>
      </c>
      <c r="D34" s="120"/>
      <c r="E34" s="111" t="str">
        <f>IF(ISBLANK(F33), "", Sheetlist!$A$17)</f>
        <v/>
      </c>
      <c r="F34" s="120"/>
      <c r="G34" s="111" t="str">
        <f>IF(ISBLANK(H33), "", Sheetlist!$A$17)</f>
        <v/>
      </c>
      <c r="H34" s="120"/>
      <c r="I34" s="111" t="str">
        <f>IF(ISBLANK(J33), "", Sheetlist!$A$17)</f>
        <v/>
      </c>
      <c r="J34" s="120"/>
      <c r="K34" s="111" t="str">
        <f>IF(ISBLANK(L33), "", Sheetlist!$A$17)</f>
        <v/>
      </c>
      <c r="L34" s="120"/>
      <c r="M34" s="196" t="str">
        <f>IF(ISBLANK(N33), "", Sheetlist!$A$17)</f>
        <v/>
      </c>
      <c r="N34" s="128"/>
      <c r="O34" s="89"/>
      <c r="P34" s="89"/>
      <c r="Q34" s="89"/>
      <c r="R34" s="89"/>
      <c r="S34" s="89"/>
      <c r="T34" s="92"/>
    </row>
    <row r="35" spans="1:20" ht="18.95" customHeight="1">
      <c r="A35" s="161" t="str">
        <f>IF(ISBLANK(B33), "", Sheetlist!$A$18)</f>
        <v/>
      </c>
      <c r="B35" s="114"/>
      <c r="C35" s="107" t="str">
        <f>IF(ISBLANK(D33), "", Sheetlist!$A$18)</f>
        <v/>
      </c>
      <c r="D35" s="121"/>
      <c r="E35" s="107" t="str">
        <f>IF(ISBLANK(F33), "", Sheetlist!$A$18)</f>
        <v/>
      </c>
      <c r="F35" s="120"/>
      <c r="G35" s="107" t="str">
        <f>IF(ISBLANK(H33), "", Sheetlist!$A$18)</f>
        <v/>
      </c>
      <c r="H35" s="121"/>
      <c r="I35" s="107" t="str">
        <f>IF(ISBLANK(J33), "", Sheetlist!$A$18)</f>
        <v/>
      </c>
      <c r="J35" s="121"/>
      <c r="K35" s="107" t="str">
        <f>IF(ISBLANK(L33), "", Sheetlist!$A$18)</f>
        <v/>
      </c>
      <c r="L35" s="121"/>
      <c r="M35" s="161" t="str">
        <f>IF(ISBLANK(N33), "", Sheetlist!$A$18)</f>
        <v/>
      </c>
      <c r="N35" s="114"/>
      <c r="O35" s="89"/>
      <c r="P35" s="89"/>
      <c r="Q35" s="89"/>
      <c r="R35" s="89"/>
      <c r="S35" s="89"/>
    </row>
    <row r="36" spans="1:20" ht="18.95" customHeight="1">
      <c r="A36" s="161" t="str">
        <f>IF(ISBLANK(B33), "", Sheetlist!$A$19)</f>
        <v/>
      </c>
      <c r="B36" s="114"/>
      <c r="C36" s="107" t="str">
        <f>IF(ISBLANK(D33), "", Sheetlist!$A$19)</f>
        <v/>
      </c>
      <c r="D36" s="121"/>
      <c r="E36" s="107" t="str">
        <f>IF(ISBLANK(F33), "", Sheetlist!$A$19)</f>
        <v/>
      </c>
      <c r="F36" s="121"/>
      <c r="G36" s="107" t="str">
        <f>IF(ISBLANK(H33), "", Sheetlist!$A$19)</f>
        <v/>
      </c>
      <c r="H36" s="121"/>
      <c r="I36" s="107" t="str">
        <f>IF(ISBLANK(J33), "", Sheetlist!$A$19)</f>
        <v/>
      </c>
      <c r="J36" s="121"/>
      <c r="K36" s="107" t="str">
        <f>IF(ISBLANK(L33), "", Sheetlist!$A$19)</f>
        <v/>
      </c>
      <c r="L36" s="121"/>
      <c r="M36" s="161" t="str">
        <f>IF(ISBLANK(N33), "", Sheetlist!$A$19)</f>
        <v/>
      </c>
      <c r="N36" s="114"/>
      <c r="O36" s="89"/>
      <c r="P36" s="89"/>
      <c r="Q36" s="89"/>
      <c r="R36" s="89"/>
      <c r="S36" s="89"/>
    </row>
    <row r="37" spans="1:20" ht="18.95" customHeight="1" thickBot="1">
      <c r="A37" s="163" t="str">
        <f>IF(ISBLANK(B33), "", Sheetlist!$A$20)</f>
        <v/>
      </c>
      <c r="B37" s="122"/>
      <c r="C37" s="108" t="str">
        <f>IF(ISBLANK(D33), "", Sheetlist!$A$20)</f>
        <v/>
      </c>
      <c r="D37" s="123"/>
      <c r="E37" s="108" t="str">
        <f>IF(ISBLANK(F33), "", Sheetlist!$A$20)</f>
        <v/>
      </c>
      <c r="F37" s="123"/>
      <c r="G37" s="108" t="str">
        <f>IF(ISBLANK(H33), "", Sheetlist!$A$20)</f>
        <v/>
      </c>
      <c r="H37" s="123"/>
      <c r="I37" s="108" t="str">
        <f>IF(ISBLANK(J33), "", Sheetlist!$A$20)</f>
        <v/>
      </c>
      <c r="J37" s="123"/>
      <c r="K37" s="108" t="str">
        <f>IF(ISBLANK(L33), "", Sheetlist!$A$20)</f>
        <v/>
      </c>
      <c r="L37" s="123"/>
      <c r="M37" s="197" t="str">
        <f>IF(ISBLANK(N33), "", Sheetlist!$A$20)</f>
        <v/>
      </c>
      <c r="N37" s="122"/>
      <c r="O37" s="89"/>
      <c r="P37" s="89"/>
      <c r="Q37" s="89"/>
      <c r="R37" s="89"/>
      <c r="S37" s="89"/>
    </row>
    <row r="38" spans="1:20" ht="3" customHeight="1">
      <c r="A38" s="77"/>
      <c r="B38" s="47"/>
      <c r="C38" s="76"/>
      <c r="E38" s="76"/>
      <c r="G38" s="76"/>
      <c r="I38" s="76"/>
      <c r="K38" s="76"/>
      <c r="M38" s="76"/>
    </row>
    <row r="39" spans="1:20" ht="13.5" thickBot="1">
      <c r="B39" s="63" t="s">
        <v>11</v>
      </c>
      <c r="C39" s="58"/>
      <c r="D39" s="64"/>
      <c r="E39" s="65"/>
      <c r="F39" s="64"/>
      <c r="G39" s="65"/>
      <c r="H39" s="64"/>
      <c r="I39" s="31"/>
      <c r="L39" s="63" t="s">
        <v>55</v>
      </c>
      <c r="M39" s="31" t="s">
        <v>26</v>
      </c>
      <c r="N39" s="10" cm="1">
        <f t="array" aca="1" ref="N39" ca="1">SUM(IF(A8:N37="V", OFFSET(A8:N37, 0, 1), 0))</f>
        <v>0</v>
      </c>
    </row>
    <row r="40" spans="1:20">
      <c r="B40" s="68"/>
      <c r="C40" s="31"/>
      <c r="E40" s="31"/>
      <c r="G40" s="31"/>
      <c r="I40" s="31"/>
      <c r="L40" s="63" t="s">
        <v>13</v>
      </c>
      <c r="M40" s="31"/>
      <c r="N40" s="10" cm="1">
        <f t="array" aca="1" ref="N40" ca="1">SUM(IF(A8:N37="S", OFFSET(A8:N37, 0, 1), 0))</f>
        <v>0</v>
      </c>
    </row>
    <row r="41" spans="1:20">
      <c r="B41" s="63" t="s">
        <v>25</v>
      </c>
      <c r="E41" s="57"/>
      <c r="I41" s="57"/>
      <c r="L41" s="63" t="s">
        <v>14</v>
      </c>
      <c r="M41" s="57"/>
      <c r="N41" s="10" cm="1">
        <f t="array" aca="1" ref="N41" ca="1">SUM(IF(A8:N37="P", OFFSET(A8:N37, 0, 1), 0))</f>
        <v>0</v>
      </c>
    </row>
    <row r="42" spans="1:20" ht="13.5" thickBot="1">
      <c r="B42" s="63" t="s">
        <v>24</v>
      </c>
      <c r="D42" s="30"/>
      <c r="F42" s="63" t="s">
        <v>12</v>
      </c>
      <c r="G42" s="57"/>
      <c r="H42" s="66"/>
      <c r="L42" s="63" t="s">
        <v>23</v>
      </c>
      <c r="N42" s="10" cm="1">
        <f t="array" aca="1" ref="N42" ca="1">SUM(IF(A8:N37="W", OFFSET(A8:N37, 0, 1), 0))</f>
        <v>0</v>
      </c>
    </row>
    <row r="43" spans="1:20">
      <c r="A43" s="31"/>
      <c r="J43" s="63"/>
      <c r="L43" s="63" t="s">
        <v>76</v>
      </c>
      <c r="N43" s="67">
        <f>COUNTIF(A8:N37, "H")</f>
        <v>1</v>
      </c>
    </row>
    <row r="44" spans="1:20">
      <c r="A44" s="31" t="s">
        <v>16</v>
      </c>
      <c r="B44" s="31"/>
      <c r="C44" s="31"/>
      <c r="E44" s="31"/>
      <c r="G44" s="31"/>
      <c r="H44" s="10">
        <f>Front!K9</f>
        <v>260</v>
      </c>
      <c r="I44" s="31"/>
      <c r="J44" s="31"/>
      <c r="K44" s="31"/>
      <c r="M44" s="31"/>
      <c r="N44" s="70"/>
    </row>
    <row r="45" spans="1:20">
      <c r="A45" s="31" t="s">
        <v>15</v>
      </c>
      <c r="B45" s="31"/>
      <c r="C45" s="31"/>
      <c r="E45" s="31"/>
      <c r="G45" s="31"/>
      <c r="H45" s="10">
        <f ca="1">N42</f>
        <v>0</v>
      </c>
      <c r="I45" s="31"/>
      <c r="J45" s="57" t="s">
        <v>17</v>
      </c>
      <c r="K45" s="31"/>
      <c r="N45" s="67">
        <f ca="1">SUM(INDIRECT(Z1 &amp; ":" &amp; Z2))</f>
        <v>1</v>
      </c>
    </row>
    <row r="46" spans="1:20">
      <c r="A46" s="31" t="s">
        <v>57</v>
      </c>
      <c r="B46" s="60"/>
      <c r="C46" s="60"/>
      <c r="E46" s="60"/>
      <c r="G46" s="60"/>
      <c r="H46" s="10">
        <f ca="1">N39</f>
        <v>0</v>
      </c>
      <c r="I46" s="60"/>
      <c r="J46" s="57" t="s">
        <v>82</v>
      </c>
      <c r="K46" s="60"/>
      <c r="M46" s="67"/>
      <c r="N46" s="67">
        <f ca="1">N45</f>
        <v>1</v>
      </c>
    </row>
    <row r="47" spans="1:20">
      <c r="A47" s="31" t="s">
        <v>81</v>
      </c>
      <c r="B47" s="71"/>
      <c r="C47" s="71"/>
      <c r="D47" s="71"/>
      <c r="E47" s="71"/>
      <c r="F47" s="71"/>
      <c r="G47" s="71"/>
      <c r="H47" s="10">
        <f>N43</f>
        <v>1</v>
      </c>
      <c r="I47" s="71"/>
      <c r="J47" s="71"/>
      <c r="K47" s="71"/>
      <c r="L47" s="71"/>
    </row>
    <row r="48" spans="1:20">
      <c r="A48" s="69" t="s">
        <v>78</v>
      </c>
      <c r="H48" s="10">
        <f ca="1">N40</f>
        <v>0</v>
      </c>
    </row>
    <row r="49" spans="1:14" ht="12.6" customHeight="1">
      <c r="A49" s="69" t="s">
        <v>80</v>
      </c>
      <c r="H49" s="10">
        <f ca="1">N41</f>
        <v>0</v>
      </c>
    </row>
    <row r="51" spans="1:14">
      <c r="B51" s="95"/>
      <c r="C51" s="95"/>
      <c r="D51" s="95"/>
      <c r="E51" s="95"/>
      <c r="F51" s="95"/>
      <c r="G51" s="94"/>
      <c r="H51" s="140"/>
      <c r="I51" s="95"/>
      <c r="J51" s="94"/>
      <c r="K51" s="95"/>
      <c r="L51" s="141"/>
      <c r="M51" s="95"/>
      <c r="N51" s="140"/>
    </row>
  </sheetData>
  <sheetProtection algorithmName="SHA-512" hashValue="QqHZMkWuVMcEAVVGPj1B2eq/8LkNW4fRy21Mmc1ElInYPRh3qE3aJ//y46l6YoXBo9o4oh4xzNqQC+OsUyAgEA==" saltValue="1piqtjlDmn3c9FLhq75z6g==" spinCount="100000" sheet="1" objects="1" scenarios="1" selectLockedCells="1"/>
  <phoneticPr fontId="1" type="noConversion"/>
  <conditionalFormatting sqref="A9">
    <cfRule type="cellIs" dxfId="147" priority="15" operator="equal">
      <formula>"v"</formula>
    </cfRule>
  </conditionalFormatting>
  <conditionalFormatting sqref="A9:A12">
    <cfRule type="containsText" dxfId="146" priority="14" operator="containsText" text="H">
      <formula>NOT(ISERROR(SEARCH("H",A9)))</formula>
    </cfRule>
  </conditionalFormatting>
  <conditionalFormatting sqref="A14">
    <cfRule type="cellIs" dxfId="145" priority="13" operator="equal">
      <formula>"v"</formula>
    </cfRule>
  </conditionalFormatting>
  <conditionalFormatting sqref="A14:A17">
    <cfRule type="containsText" dxfId="144" priority="12" operator="containsText" text="H">
      <formula>NOT(ISERROR(SEARCH("H",A14)))</formula>
    </cfRule>
  </conditionalFormatting>
  <conditionalFormatting sqref="A19">
    <cfRule type="cellIs" dxfId="143" priority="11" operator="equal">
      <formula>"v"</formula>
    </cfRule>
  </conditionalFormatting>
  <conditionalFormatting sqref="A19:A22">
    <cfRule type="containsText" dxfId="142" priority="10" operator="containsText" text="H">
      <formula>NOT(ISERROR(SEARCH("H",A19)))</formula>
    </cfRule>
  </conditionalFormatting>
  <conditionalFormatting sqref="A24">
    <cfRule type="cellIs" dxfId="141" priority="9" operator="equal">
      <formula>"v"</formula>
    </cfRule>
  </conditionalFormatting>
  <conditionalFormatting sqref="A24:A27">
    <cfRule type="containsText" dxfId="140" priority="8" operator="containsText" text="H">
      <formula>NOT(ISERROR(SEARCH("H",A24)))</formula>
    </cfRule>
  </conditionalFormatting>
  <conditionalFormatting sqref="A29">
    <cfRule type="cellIs" dxfId="139" priority="7" operator="equal">
      <formula>"v"</formula>
    </cfRule>
  </conditionalFormatting>
  <conditionalFormatting sqref="A29:A32">
    <cfRule type="containsText" dxfId="138" priority="6" operator="containsText" text="H">
      <formula>NOT(ISERROR(SEARCH("H",A29)))</formula>
    </cfRule>
  </conditionalFormatting>
  <conditionalFormatting sqref="A34">
    <cfRule type="cellIs" dxfId="137" priority="5" operator="equal">
      <formula>"v"</formula>
    </cfRule>
  </conditionalFormatting>
  <conditionalFormatting sqref="A34:A37">
    <cfRule type="containsText" dxfId="136" priority="4" operator="containsText" text="H">
      <formula>NOT(ISERROR(SEARCH("H",A34)))</formula>
    </cfRule>
  </conditionalFormatting>
  <conditionalFormatting sqref="A8:N37">
    <cfRule type="cellIs" dxfId="135" priority="2" operator="equal">
      <formula>"C"</formula>
    </cfRule>
  </conditionalFormatting>
  <conditionalFormatting sqref="C8:L37">
    <cfRule type="containsText" dxfId="134" priority="17" operator="containsText" text="H">
      <formula>NOT(ISERROR(SEARCH("H",C8)))</formula>
    </cfRule>
  </conditionalFormatting>
  <conditionalFormatting sqref="D10:D12 F10:F12 H10:H12 J10:J12 L10:L12 D15:D17 F15:F17 H15:H17 J15:J17 L15:L17 D20:D22 F20:F22 H20:H22 J20:J22 L20:L22 D25:D27 F25:F27 H25:H27 J25:J27 L25:L27 D30:D32 F30:F32 H30:H32 J30:J32 L30:L32 D35:D37 F35:F37 H35:H37 J35:J37 L35:L37">
    <cfRule type="cellIs" dxfId="133" priority="21" operator="greaterThan">
      <formula>0</formula>
    </cfRule>
  </conditionalFormatting>
  <conditionalFormatting sqref="D12 F12 H12 J12 L12 D17 F17 H17 J17 L17 D22 F22 H22 J22 L22 D27 F27 H27 J27 L27 D32 F32 H32 J32 L32 D37 F37 H37 J37 L37">
    <cfRule type="cellIs" dxfId="132" priority="16" operator="greaterThan">
      <formula>0.24</formula>
    </cfRule>
  </conditionalFormatting>
  <conditionalFormatting sqref="D9:K9 D14:L14 D19:L19 D24:L24 D29:L29 D34:M34">
    <cfRule type="cellIs" dxfId="131" priority="20" operator="equal">
      <formula>"v"</formula>
    </cfRule>
  </conditionalFormatting>
  <conditionalFormatting sqref="M34:M37">
    <cfRule type="containsText" dxfId="130" priority="1" operator="containsText" text="H">
      <formula>NOT(ISERROR(SEARCH("H",M34)))</formula>
    </cfRule>
  </conditionalFormatting>
  <dataValidations count="1">
    <dataValidation type="list" allowBlank="1" showInputMessage="1" showErrorMessage="1" sqref="L9">
      <formula1>"U"</formula1>
    </dataValidation>
  </dataValidations>
  <pageMargins left="0.25" right="0.25" top="0" bottom="0"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49"/>
  <sheetViews>
    <sheetView showGridLines="0" zoomScaleNormal="100" workbookViewId="0">
      <selection activeCell="B14" sqref="B14"/>
    </sheetView>
  </sheetViews>
  <sheetFormatPr defaultColWidth="8.85546875" defaultRowHeight="12.75"/>
  <cols>
    <col min="1" max="1" width="2.7109375" style="1" customWidth="1"/>
    <col min="2" max="2" width="11.7109375" style="1" customWidth="1"/>
    <col min="3" max="3" width="2.7109375" style="1" customWidth="1"/>
    <col min="4" max="4" width="11.7109375" style="1" customWidth="1"/>
    <col min="5" max="5" width="2.7109375" style="1" customWidth="1"/>
    <col min="6" max="6" width="11.7109375" style="1" customWidth="1"/>
    <col min="7" max="7" width="2.7109375" style="1" customWidth="1"/>
    <col min="8" max="8" width="11.7109375" style="1" customWidth="1"/>
    <col min="9" max="9" width="2.7109375" style="1" customWidth="1"/>
    <col min="10" max="10" width="11.7109375" style="1" customWidth="1"/>
    <col min="11" max="11" width="2.7109375" style="1" customWidth="1"/>
    <col min="12" max="12" width="11.7109375" style="1" customWidth="1"/>
    <col min="13" max="13" width="2.7109375" style="1" customWidth="1"/>
    <col min="14" max="14" width="11.7109375" style="1" customWidth="1"/>
    <col min="15" max="16384" width="8.85546875" style="1"/>
  </cols>
  <sheetData>
    <row r="1" spans="1:26" ht="15.75">
      <c r="A1" s="55" t="str">
        <f>Front!B3</f>
        <v xml:space="preserve">Monthly Calendar </v>
      </c>
      <c r="B1" s="56"/>
      <c r="C1" s="56"/>
      <c r="E1" s="56"/>
      <c r="G1" s="56"/>
      <c r="I1" s="56"/>
      <c r="K1" s="56"/>
      <c r="M1" s="56"/>
      <c r="N1" s="138" t="s">
        <v>39</v>
      </c>
      <c r="Z1" s="144" t="str">
        <f>Sheetlist!G2</f>
        <v>N39</v>
      </c>
    </row>
    <row r="2" spans="1:26" ht="2.85" customHeight="1">
      <c r="A2" s="56"/>
      <c r="B2" s="56"/>
      <c r="C2" s="56"/>
      <c r="E2" s="56"/>
      <c r="G2" s="56"/>
      <c r="I2" s="56"/>
      <c r="K2" s="56"/>
      <c r="M2" s="56"/>
      <c r="Z2" s="144" t="str">
        <f>Sheetlist!H2</f>
        <v>N43</v>
      </c>
    </row>
    <row r="3" spans="1:26">
      <c r="A3" s="57" t="s">
        <v>0</v>
      </c>
      <c r="B3" s="31"/>
      <c r="C3" s="31"/>
      <c r="D3" s="58">
        <f>+Front!D9</f>
        <v>0</v>
      </c>
      <c r="E3" s="31"/>
      <c r="H3" s="57" t="s">
        <v>1</v>
      </c>
      <c r="I3" s="31"/>
      <c r="J3" s="59" t="str">
        <f>Sheetlist!C9</f>
        <v>August 2024</v>
      </c>
      <c r="K3" s="31"/>
      <c r="M3" s="31"/>
    </row>
    <row r="4" spans="1:26" ht="2.85" customHeight="1">
      <c r="A4" s="31"/>
      <c r="B4" s="31"/>
      <c r="C4" s="31"/>
      <c r="E4" s="31"/>
      <c r="G4" s="31"/>
      <c r="I4" s="31"/>
      <c r="K4" s="31"/>
      <c r="M4" s="31"/>
    </row>
    <row r="5" spans="1:26">
      <c r="A5" s="57" t="s">
        <v>2</v>
      </c>
      <c r="B5" s="31"/>
      <c r="C5" s="31"/>
      <c r="D5" s="58">
        <f>+Front!D10</f>
        <v>0</v>
      </c>
      <c r="E5" s="31"/>
      <c r="H5" s="57" t="s">
        <v>3</v>
      </c>
      <c r="I5" s="31"/>
      <c r="J5" s="203">
        <f>+Front!D11</f>
        <v>0</v>
      </c>
      <c r="K5" s="31"/>
      <c r="M5" s="31"/>
    </row>
    <row r="6" spans="1:26" ht="2.85" customHeight="1" thickBot="1">
      <c r="A6" s="60"/>
      <c r="B6" s="60"/>
      <c r="C6" s="60"/>
      <c r="E6" s="60"/>
      <c r="G6" s="60"/>
      <c r="I6" s="60"/>
      <c r="K6" s="60"/>
      <c r="M6" s="60"/>
    </row>
    <row r="7" spans="1:26" ht="18.95" customHeight="1" thickBot="1">
      <c r="A7" s="35"/>
      <c r="B7" s="137" t="s">
        <v>4</v>
      </c>
      <c r="C7" s="136"/>
      <c r="D7" s="137" t="s">
        <v>5</v>
      </c>
      <c r="E7" s="136"/>
      <c r="F7" s="137" t="s">
        <v>6</v>
      </c>
      <c r="G7" s="136"/>
      <c r="H7" s="137" t="s">
        <v>7</v>
      </c>
      <c r="I7" s="136"/>
      <c r="J7" s="137" t="s">
        <v>8</v>
      </c>
      <c r="K7" s="136"/>
      <c r="L7" s="137" t="s">
        <v>9</v>
      </c>
      <c r="M7" s="136"/>
      <c r="N7" s="137" t="s">
        <v>10</v>
      </c>
      <c r="O7" s="90" t="s">
        <v>18</v>
      </c>
      <c r="P7" s="90" t="s">
        <v>53</v>
      </c>
      <c r="Q7" s="90" t="s">
        <v>19</v>
      </c>
      <c r="R7" s="90" t="s">
        <v>27</v>
      </c>
      <c r="S7" s="89"/>
      <c r="T7" s="86"/>
    </row>
    <row r="8" spans="1:26" ht="18.95" customHeight="1">
      <c r="A8" s="115"/>
      <c r="B8" s="116"/>
      <c r="C8" s="117"/>
      <c r="D8" s="118"/>
      <c r="E8" s="117"/>
      <c r="F8" s="118"/>
      <c r="G8" s="117"/>
      <c r="H8" s="118"/>
      <c r="I8" s="117"/>
      <c r="J8" s="118">
        <v>1</v>
      </c>
      <c r="K8" s="117"/>
      <c r="L8" s="118">
        <f>J8+1</f>
        <v>2</v>
      </c>
      <c r="M8" s="119"/>
      <c r="N8" s="116">
        <f>L8+1</f>
        <v>3</v>
      </c>
      <c r="O8" s="89"/>
      <c r="P8" s="89"/>
    </row>
    <row r="9" spans="1:26" ht="18.95" customHeight="1">
      <c r="A9" s="97" t="str">
        <f>IF(ISBLANK(B8), "", Sheetlist!$A$17)</f>
        <v/>
      </c>
      <c r="B9" s="129"/>
      <c r="C9" s="101" t="str">
        <f>IF(ISBLANK(D8), "", Sheetlist!$A$17)</f>
        <v/>
      </c>
      <c r="D9" s="135"/>
      <c r="E9" s="101" t="str">
        <f>IF(ISBLANK(F8), "", Sheetlist!$A$17)</f>
        <v/>
      </c>
      <c r="F9" s="134"/>
      <c r="G9" s="106" t="str">
        <f>IF(ISBLANK(H8), "", Sheetlist!$A$17)</f>
        <v/>
      </c>
      <c r="H9" s="134"/>
      <c r="I9" s="106" t="str">
        <f>IF(ISBLANK(J8), "", Sheetlist!$A$17)</f>
        <v>W</v>
      </c>
      <c r="J9" s="134"/>
      <c r="K9" s="106" t="str">
        <f>IF(ISBLANK(L8), "", Sheetlist!$A$17)</f>
        <v>W</v>
      </c>
      <c r="L9" s="150"/>
      <c r="M9" s="97" t="str">
        <f>Sheetlist!$A$17</f>
        <v>W</v>
      </c>
      <c r="N9" s="129"/>
      <c r="O9" s="89">
        <f>SUM(B9:N9)</f>
        <v>0</v>
      </c>
      <c r="P9" s="89">
        <f>COUNTIF(A9:N9, "v")</f>
        <v>0</v>
      </c>
      <c r="Q9" s="89">
        <f>SUM(D10:L12)</f>
        <v>0</v>
      </c>
      <c r="R9" s="89">
        <f>COUNTIF(A9:N9, "H")</f>
        <v>0</v>
      </c>
      <c r="S9" s="89">
        <f>SUM(O9:R9)</f>
        <v>0</v>
      </c>
      <c r="T9" s="88" t="str">
        <f>IF(S9&gt;5, "Error", "")</f>
        <v/>
      </c>
      <c r="U9" s="61"/>
      <c r="V9" s="61"/>
      <c r="W9" s="61"/>
      <c r="X9" s="61"/>
    </row>
    <row r="10" spans="1:26" ht="18.95" customHeight="1">
      <c r="A10" s="98" t="str">
        <f>IF(ISBLANK(B8), "", Sheetlist!$A$18)</f>
        <v/>
      </c>
      <c r="B10" s="114"/>
      <c r="C10" s="102" t="str">
        <f>IF(ISBLANK(D8), "", Sheetlist!$A$18)</f>
        <v/>
      </c>
      <c r="D10" s="130"/>
      <c r="E10" s="102" t="str">
        <f>IF(ISBLANK(F8), "", Sheetlist!$A$18)</f>
        <v/>
      </c>
      <c r="F10" s="121"/>
      <c r="G10" s="107" t="str">
        <f>IF(ISBLANK(H8), "", Sheetlist!$A$18)</f>
        <v/>
      </c>
      <c r="H10" s="121"/>
      <c r="I10" s="107" t="str">
        <f>IF(ISBLANK(J8), "", Sheetlist!$A$18)</f>
        <v>S</v>
      </c>
      <c r="J10" s="121"/>
      <c r="K10" s="107" t="str">
        <f>IF(ISBLANK(L8), "", Sheetlist!$A$18)</f>
        <v>S</v>
      </c>
      <c r="L10" s="121"/>
      <c r="M10" s="98" t="str">
        <f>Sheetlist!$A$18</f>
        <v>S</v>
      </c>
      <c r="N10" s="114"/>
      <c r="O10" s="89"/>
      <c r="P10" s="138"/>
      <c r="Q10" s="89"/>
      <c r="R10" s="89"/>
      <c r="S10" s="89"/>
    </row>
    <row r="11" spans="1:26" ht="18.95" customHeight="1">
      <c r="A11" s="98" t="str">
        <f>IF(ISBLANK(B8), "", Sheetlist!$A$19)</f>
        <v/>
      </c>
      <c r="B11" s="114"/>
      <c r="C11" s="102" t="str">
        <f>IF(ISBLANK(D8), "", Sheetlist!$A$19)</f>
        <v/>
      </c>
      <c r="D11" s="130"/>
      <c r="E11" s="102" t="str">
        <f>IF(ISBLANK(F8), "", Sheetlist!$A$19)</f>
        <v/>
      </c>
      <c r="F11" s="121"/>
      <c r="G11" s="107" t="str">
        <f>IF(ISBLANK(H8), "", Sheetlist!$A$19)</f>
        <v/>
      </c>
      <c r="H11" s="121"/>
      <c r="I11" s="107" t="str">
        <f>IF(ISBLANK(J8), "", Sheetlist!$A$19)</f>
        <v>P</v>
      </c>
      <c r="J11" s="121"/>
      <c r="K11" s="107" t="str">
        <f>IF(ISBLANK(L8), "", Sheetlist!$A$19)</f>
        <v>P</v>
      </c>
      <c r="L11" s="121"/>
      <c r="M11" s="98" t="str">
        <f>Sheetlist!$A$19</f>
        <v>P</v>
      </c>
      <c r="N11" s="114"/>
      <c r="O11" s="89"/>
      <c r="P11" s="138"/>
      <c r="Q11" s="89"/>
      <c r="R11" s="89"/>
      <c r="S11" s="89"/>
    </row>
    <row r="12" spans="1:26" ht="18.95" customHeight="1" thickBot="1">
      <c r="A12" s="99" t="str">
        <f>IF(ISBLANK(B8), "", Sheetlist!$A$20)</f>
        <v/>
      </c>
      <c r="B12" s="122"/>
      <c r="C12" s="103" t="str">
        <f>IF(ISBLANK(D8), "", Sheetlist!$A$20)</f>
        <v/>
      </c>
      <c r="D12" s="132"/>
      <c r="E12" s="110" t="str">
        <f>IF(ISBLANK(F8), "", Sheetlist!$A$20)</f>
        <v/>
      </c>
      <c r="F12" s="123"/>
      <c r="G12" s="108" t="str">
        <f>IF(ISBLANK(H8), "", Sheetlist!$A$20)</f>
        <v/>
      </c>
      <c r="H12" s="123"/>
      <c r="I12" s="108" t="str">
        <f>IF(ISBLANK(J8), "", Sheetlist!$A$20)</f>
        <v>V</v>
      </c>
      <c r="J12" s="123"/>
      <c r="K12" s="108" t="str">
        <f>IF(ISBLANK(L8), "", Sheetlist!$A$20)</f>
        <v>V</v>
      </c>
      <c r="L12" s="123"/>
      <c r="M12" s="99" t="str">
        <f>Sheetlist!$A$20</f>
        <v>V</v>
      </c>
      <c r="N12" s="122"/>
      <c r="O12" s="89"/>
      <c r="P12" s="89"/>
      <c r="Q12" s="89"/>
      <c r="R12" s="89"/>
      <c r="S12" s="89"/>
    </row>
    <row r="13" spans="1:26" ht="18.95" customHeight="1">
      <c r="A13" s="100"/>
      <c r="B13" s="54">
        <f>N8+1</f>
        <v>4</v>
      </c>
      <c r="C13" s="104"/>
      <c r="D13" s="41">
        <f>B13+1</f>
        <v>5</v>
      </c>
      <c r="E13" s="104"/>
      <c r="F13" s="41">
        <f>D13+1</f>
        <v>6</v>
      </c>
      <c r="G13" s="105"/>
      <c r="H13" s="43">
        <f>F13+1</f>
        <v>7</v>
      </c>
      <c r="I13" s="105"/>
      <c r="J13" s="43">
        <f>H13+1</f>
        <v>8</v>
      </c>
      <c r="K13" s="105"/>
      <c r="L13" s="43">
        <f>J13+1</f>
        <v>9</v>
      </c>
      <c r="M13" s="112"/>
      <c r="N13" s="54">
        <f>L13+1</f>
        <v>10</v>
      </c>
      <c r="O13" s="89"/>
      <c r="P13" s="89"/>
      <c r="Q13" s="89"/>
      <c r="R13" s="89"/>
      <c r="S13" s="89"/>
    </row>
    <row r="14" spans="1:26" ht="18.95" customHeight="1">
      <c r="A14" s="97" t="str">
        <f>Sheetlist!$A$17</f>
        <v>W</v>
      </c>
      <c r="B14" s="129"/>
      <c r="C14" s="101" t="str">
        <f>Sheetlist!$A$17</f>
        <v>W</v>
      </c>
      <c r="D14" s="131"/>
      <c r="E14" s="101" t="str">
        <f>Sheetlist!$A$17</f>
        <v>W</v>
      </c>
      <c r="F14" s="131"/>
      <c r="G14" s="106" t="str">
        <f>Sheetlist!$A$17</f>
        <v>W</v>
      </c>
      <c r="H14" s="120"/>
      <c r="I14" s="106" t="str">
        <f>Sheetlist!$A$17</f>
        <v>W</v>
      </c>
      <c r="J14" s="120"/>
      <c r="K14" s="106" t="str">
        <f>Sheetlist!$A$17</f>
        <v>W</v>
      </c>
      <c r="L14" s="120"/>
      <c r="M14" s="97" t="str">
        <f>Sheetlist!$A$17</f>
        <v>W</v>
      </c>
      <c r="N14" s="129"/>
      <c r="O14" s="89">
        <f>SUM(B14:N14)</f>
        <v>0</v>
      </c>
      <c r="P14" s="89">
        <f>COUNTIF(A14:N14, "v")</f>
        <v>0</v>
      </c>
      <c r="Q14" s="89">
        <f>SUM(D15:L17)</f>
        <v>0</v>
      </c>
      <c r="R14" s="89">
        <f>COUNTIF(A14:N14, "H")</f>
        <v>0</v>
      </c>
      <c r="S14" s="89">
        <f>SUM(O14:R14)</f>
        <v>0</v>
      </c>
      <c r="T14" s="87" t="str">
        <f>IF(S14&gt;5, "Error", "")</f>
        <v/>
      </c>
      <c r="U14" s="61"/>
      <c r="V14" s="61"/>
      <c r="W14" s="61"/>
      <c r="X14" s="61"/>
    </row>
    <row r="15" spans="1:26" ht="18.95" customHeight="1">
      <c r="A15" s="98" t="str">
        <f>Sheetlist!$A$18</f>
        <v>S</v>
      </c>
      <c r="B15" s="114"/>
      <c r="C15" s="102" t="str">
        <f>Sheetlist!$A$18</f>
        <v>S</v>
      </c>
      <c r="D15" s="130"/>
      <c r="E15" s="102" t="str">
        <f>Sheetlist!$A$18</f>
        <v>S</v>
      </c>
      <c r="F15" s="130"/>
      <c r="G15" s="107" t="str">
        <f>Sheetlist!$A$18</f>
        <v>S</v>
      </c>
      <c r="H15" s="121"/>
      <c r="I15" s="107" t="str">
        <f>Sheetlist!$A$18</f>
        <v>S</v>
      </c>
      <c r="J15" s="121"/>
      <c r="K15" s="107" t="str">
        <f>Sheetlist!$A$18</f>
        <v>S</v>
      </c>
      <c r="L15" s="121"/>
      <c r="M15" s="98" t="str">
        <f>Sheetlist!$A$18</f>
        <v>S</v>
      </c>
      <c r="N15" s="114"/>
      <c r="O15" s="89"/>
      <c r="P15" s="89"/>
      <c r="Q15" s="89"/>
      <c r="R15" s="89"/>
      <c r="S15" s="89"/>
      <c r="T15" s="87"/>
    </row>
    <row r="16" spans="1:26" ht="18.95" customHeight="1">
      <c r="A16" s="98" t="str">
        <f>Sheetlist!$A$19</f>
        <v>P</v>
      </c>
      <c r="B16" s="114"/>
      <c r="C16" s="102" t="str">
        <f>Sheetlist!$A$19</f>
        <v>P</v>
      </c>
      <c r="D16" s="130"/>
      <c r="E16" s="102" t="str">
        <f>Sheetlist!$A$19</f>
        <v>P</v>
      </c>
      <c r="F16" s="130"/>
      <c r="G16" s="107" t="str">
        <f>Sheetlist!$A$19</f>
        <v>P</v>
      </c>
      <c r="H16" s="121"/>
      <c r="I16" s="107" t="str">
        <f>Sheetlist!$A$19</f>
        <v>P</v>
      </c>
      <c r="J16" s="121"/>
      <c r="K16" s="107" t="str">
        <f>Sheetlist!$A$19</f>
        <v>P</v>
      </c>
      <c r="L16" s="121"/>
      <c r="M16" s="98" t="str">
        <f>Sheetlist!$A$19</f>
        <v>P</v>
      </c>
      <c r="N16" s="114"/>
      <c r="O16" s="89"/>
      <c r="P16" s="89"/>
      <c r="Q16" s="89"/>
      <c r="R16" s="89"/>
      <c r="S16" s="89"/>
      <c r="T16" s="87"/>
    </row>
    <row r="17" spans="1:24" ht="18.95" customHeight="1" thickBot="1">
      <c r="A17" s="99" t="str">
        <f>Sheetlist!$A$20</f>
        <v>V</v>
      </c>
      <c r="B17" s="122"/>
      <c r="C17" s="103" t="str">
        <f>Sheetlist!$A$20</f>
        <v>V</v>
      </c>
      <c r="D17" s="132"/>
      <c r="E17" s="103" t="str">
        <f>Sheetlist!$A$20</f>
        <v>V</v>
      </c>
      <c r="F17" s="132"/>
      <c r="G17" s="108" t="str">
        <f>Sheetlist!$A$20</f>
        <v>V</v>
      </c>
      <c r="H17" s="123"/>
      <c r="I17" s="108" t="str">
        <f>Sheetlist!$A$20</f>
        <v>V</v>
      </c>
      <c r="J17" s="123"/>
      <c r="K17" s="108" t="str">
        <f>Sheetlist!$A$20</f>
        <v>V</v>
      </c>
      <c r="L17" s="123"/>
      <c r="M17" s="99" t="str">
        <f>Sheetlist!$A$20</f>
        <v>V</v>
      </c>
      <c r="N17" s="122"/>
      <c r="O17" s="89"/>
      <c r="P17" s="89"/>
      <c r="Q17" s="89"/>
      <c r="R17" s="89"/>
      <c r="S17" s="89"/>
      <c r="T17" s="87"/>
    </row>
    <row r="18" spans="1:24" ht="18.95" customHeight="1">
      <c r="A18" s="100"/>
      <c r="B18" s="54">
        <f>N13+1</f>
        <v>11</v>
      </c>
      <c r="C18" s="105"/>
      <c r="D18" s="43">
        <f>B18+1</f>
        <v>12</v>
      </c>
      <c r="E18" s="105"/>
      <c r="F18" s="43">
        <f>D18+1</f>
        <v>13</v>
      </c>
      <c r="G18" s="105"/>
      <c r="H18" s="43">
        <f>F18+1</f>
        <v>14</v>
      </c>
      <c r="I18" s="105"/>
      <c r="J18" s="43">
        <f>H18+1</f>
        <v>15</v>
      </c>
      <c r="K18" s="105"/>
      <c r="L18" s="43">
        <f>J18+1</f>
        <v>16</v>
      </c>
      <c r="M18" s="112"/>
      <c r="N18" s="54">
        <f>L18+1</f>
        <v>17</v>
      </c>
      <c r="O18" s="89"/>
      <c r="P18" s="89"/>
      <c r="Q18" s="89"/>
      <c r="R18" s="89"/>
      <c r="S18" s="89"/>
      <c r="T18" s="87"/>
    </row>
    <row r="19" spans="1:24" ht="18.95" customHeight="1">
      <c r="A19" s="97" t="str">
        <f>Sheetlist!$A$17</f>
        <v>W</v>
      </c>
      <c r="B19" s="129"/>
      <c r="C19" s="106" t="str">
        <f>Sheetlist!$A$17</f>
        <v>W</v>
      </c>
      <c r="D19" s="120"/>
      <c r="E19" s="106" t="str">
        <f>Sheetlist!$A$17</f>
        <v>W</v>
      </c>
      <c r="F19" s="120"/>
      <c r="G19" s="106" t="str">
        <f>Sheetlist!$A$17</f>
        <v>W</v>
      </c>
      <c r="H19" s="120"/>
      <c r="I19" s="106" t="str">
        <f>Sheetlist!$A$17</f>
        <v>W</v>
      </c>
      <c r="J19" s="120"/>
      <c r="K19" s="106" t="str">
        <f>Sheetlist!$A$17</f>
        <v>W</v>
      </c>
      <c r="L19" s="120"/>
      <c r="M19" s="97" t="str">
        <f>Sheetlist!$A$17</f>
        <v>W</v>
      </c>
      <c r="N19" s="129"/>
      <c r="O19" s="89">
        <f>SUM(B19:N19)</f>
        <v>0</v>
      </c>
      <c r="P19" s="89">
        <f>COUNTIF(A19:N19, "v")</f>
        <v>0</v>
      </c>
      <c r="Q19" s="89">
        <f>SUM(D20:L22)</f>
        <v>0</v>
      </c>
      <c r="R19" s="89">
        <f>COUNTIF(A19:N19, "H")</f>
        <v>0</v>
      </c>
      <c r="S19" s="89">
        <f>SUM(O19:R19)</f>
        <v>0</v>
      </c>
      <c r="T19" s="87" t="str">
        <f>IF(S19&gt;5, "Error", "")</f>
        <v/>
      </c>
      <c r="U19" s="61"/>
      <c r="V19" s="61"/>
      <c r="W19" s="61"/>
      <c r="X19" s="61"/>
    </row>
    <row r="20" spans="1:24" ht="18.95" customHeight="1">
      <c r="A20" s="98" t="str">
        <f>Sheetlist!$A$18</f>
        <v>S</v>
      </c>
      <c r="B20" s="114"/>
      <c r="C20" s="107" t="str">
        <f>Sheetlist!$A$18</f>
        <v>S</v>
      </c>
      <c r="D20" s="121"/>
      <c r="E20" s="107" t="str">
        <f>Sheetlist!$A$18</f>
        <v>S</v>
      </c>
      <c r="F20" s="121"/>
      <c r="G20" s="107" t="str">
        <f>Sheetlist!$A$18</f>
        <v>S</v>
      </c>
      <c r="H20" s="121"/>
      <c r="I20" s="107" t="str">
        <f>Sheetlist!$A$18</f>
        <v>S</v>
      </c>
      <c r="J20" s="121"/>
      <c r="K20" s="107" t="str">
        <f>Sheetlist!$A$18</f>
        <v>S</v>
      </c>
      <c r="L20" s="121"/>
      <c r="M20" s="98" t="str">
        <f>Sheetlist!$A$18</f>
        <v>S</v>
      </c>
      <c r="N20" s="114"/>
      <c r="O20" s="89"/>
      <c r="P20" s="89"/>
      <c r="Q20" s="89"/>
      <c r="R20" s="89"/>
      <c r="S20" s="89"/>
      <c r="T20" s="87"/>
    </row>
    <row r="21" spans="1:24" ht="18.95" customHeight="1">
      <c r="A21" s="98" t="str">
        <f>Sheetlist!$A$19</f>
        <v>P</v>
      </c>
      <c r="B21" s="114"/>
      <c r="C21" s="107" t="str">
        <f>Sheetlist!$A$19</f>
        <v>P</v>
      </c>
      <c r="D21" s="121"/>
      <c r="E21" s="107" t="str">
        <f>Sheetlist!$A$19</f>
        <v>P</v>
      </c>
      <c r="F21" s="121"/>
      <c r="G21" s="107" t="str">
        <f>Sheetlist!$A$19</f>
        <v>P</v>
      </c>
      <c r="H21" s="121"/>
      <c r="I21" s="107" t="str">
        <f>Sheetlist!$A$19</f>
        <v>P</v>
      </c>
      <c r="J21" s="121"/>
      <c r="K21" s="107" t="str">
        <f>Sheetlist!$A$19</f>
        <v>P</v>
      </c>
      <c r="L21" s="121"/>
      <c r="M21" s="98" t="str">
        <f>Sheetlist!$A$19</f>
        <v>P</v>
      </c>
      <c r="N21" s="114"/>
      <c r="O21" s="89"/>
      <c r="P21" s="89"/>
      <c r="Q21" s="89"/>
      <c r="R21" s="89"/>
      <c r="S21" s="89"/>
      <c r="T21" s="87"/>
    </row>
    <row r="22" spans="1:24" ht="18.95" customHeight="1" thickBot="1">
      <c r="A22" s="99" t="str">
        <f>Sheetlist!$A$20</f>
        <v>V</v>
      </c>
      <c r="B22" s="122"/>
      <c r="C22" s="108" t="str">
        <f>Sheetlist!$A$20</f>
        <v>V</v>
      </c>
      <c r="D22" s="123"/>
      <c r="E22" s="108" t="str">
        <f>Sheetlist!$A$20</f>
        <v>V</v>
      </c>
      <c r="F22" s="123"/>
      <c r="G22" s="108" t="str">
        <f>Sheetlist!$A$20</f>
        <v>V</v>
      </c>
      <c r="H22" s="123"/>
      <c r="I22" s="108" t="str">
        <f>Sheetlist!$A$20</f>
        <v>V</v>
      </c>
      <c r="J22" s="123"/>
      <c r="K22" s="108" t="str">
        <f>Sheetlist!$A$20</f>
        <v>V</v>
      </c>
      <c r="L22" s="123"/>
      <c r="M22" s="99" t="str">
        <f>Sheetlist!$A$20</f>
        <v>V</v>
      </c>
      <c r="N22" s="122"/>
      <c r="O22" s="89"/>
      <c r="P22" s="89"/>
      <c r="Q22" s="89"/>
      <c r="R22" s="89"/>
      <c r="S22" s="89"/>
      <c r="T22" s="87"/>
    </row>
    <row r="23" spans="1:24" ht="18.95" customHeight="1">
      <c r="A23" s="100"/>
      <c r="B23" s="54">
        <f>N18+1</f>
        <v>18</v>
      </c>
      <c r="C23" s="104"/>
      <c r="D23" s="43">
        <f>B23+1</f>
        <v>19</v>
      </c>
      <c r="E23" s="104"/>
      <c r="F23" s="43">
        <f>D23+1</f>
        <v>20</v>
      </c>
      <c r="G23" s="105"/>
      <c r="H23" s="43">
        <f>F23+1</f>
        <v>21</v>
      </c>
      <c r="I23" s="105"/>
      <c r="J23" s="43">
        <f>H23+1</f>
        <v>22</v>
      </c>
      <c r="K23" s="105"/>
      <c r="L23" s="43">
        <f>J23+1</f>
        <v>23</v>
      </c>
      <c r="M23" s="112"/>
      <c r="N23" s="54">
        <f>L23+1</f>
        <v>24</v>
      </c>
      <c r="O23" s="89"/>
      <c r="P23" s="89"/>
      <c r="Q23" s="89"/>
      <c r="R23" s="89"/>
      <c r="S23" s="89"/>
      <c r="T23" s="87"/>
    </row>
    <row r="24" spans="1:24" ht="18.95" customHeight="1">
      <c r="A24" s="97" t="str">
        <f>Sheetlist!$A$17</f>
        <v>W</v>
      </c>
      <c r="B24" s="129"/>
      <c r="C24" s="101" t="str">
        <f>Sheetlist!$A$17</f>
        <v>W</v>
      </c>
      <c r="D24" s="131"/>
      <c r="E24" s="101" t="str">
        <f>Sheetlist!$A$17</f>
        <v>W</v>
      </c>
      <c r="F24" s="120"/>
      <c r="G24" s="106" t="str">
        <f>Sheetlist!$A$17</f>
        <v>W</v>
      </c>
      <c r="H24" s="120"/>
      <c r="I24" s="106" t="str">
        <f>Sheetlist!$A$17</f>
        <v>W</v>
      </c>
      <c r="J24" s="120"/>
      <c r="K24" s="106" t="str">
        <f>Sheetlist!$A$17</f>
        <v>W</v>
      </c>
      <c r="L24" s="120"/>
      <c r="M24" s="97" t="str">
        <f>Sheetlist!$A$17</f>
        <v>W</v>
      </c>
      <c r="N24" s="129"/>
      <c r="O24" s="89">
        <f>SUM(B24:N24)</f>
        <v>0</v>
      </c>
      <c r="P24" s="89">
        <f>COUNTIF(A24:N24, "v")</f>
        <v>0</v>
      </c>
      <c r="Q24" s="89">
        <f>SUM(D25:L27)</f>
        <v>0</v>
      </c>
      <c r="R24" s="89">
        <f>COUNTIF(A24:N24, "H")</f>
        <v>0</v>
      </c>
      <c r="S24" s="89">
        <f>SUM(O24:R24)</f>
        <v>0</v>
      </c>
      <c r="T24" s="87" t="str">
        <f>IF(S24&gt;5, "Error", "")</f>
        <v/>
      </c>
      <c r="U24" s="61"/>
      <c r="V24" s="61"/>
      <c r="W24" s="61"/>
      <c r="X24" s="61"/>
    </row>
    <row r="25" spans="1:24" ht="18.95" customHeight="1">
      <c r="A25" s="98" t="str">
        <f>Sheetlist!$A$18</f>
        <v>S</v>
      </c>
      <c r="B25" s="114"/>
      <c r="C25" s="102" t="str">
        <f>Sheetlist!$A$18</f>
        <v>S</v>
      </c>
      <c r="D25" s="130"/>
      <c r="E25" s="102" t="str">
        <f>Sheetlist!$A$18</f>
        <v>S</v>
      </c>
      <c r="F25" s="121"/>
      <c r="G25" s="107" t="str">
        <f>Sheetlist!$A$18</f>
        <v>S</v>
      </c>
      <c r="H25" s="121"/>
      <c r="I25" s="107" t="str">
        <f>Sheetlist!$A$18</f>
        <v>S</v>
      </c>
      <c r="J25" s="121"/>
      <c r="K25" s="107" t="str">
        <f>Sheetlist!$A$18</f>
        <v>S</v>
      </c>
      <c r="L25" s="121"/>
      <c r="M25" s="98" t="str">
        <f>Sheetlist!$A$18</f>
        <v>S</v>
      </c>
      <c r="N25" s="114"/>
      <c r="O25" s="89"/>
      <c r="P25" s="89"/>
      <c r="Q25" s="89"/>
      <c r="R25" s="89"/>
      <c r="S25" s="89"/>
      <c r="T25" s="87"/>
    </row>
    <row r="26" spans="1:24" ht="18.95" customHeight="1">
      <c r="A26" s="98" t="str">
        <f>Sheetlist!$A$19</f>
        <v>P</v>
      </c>
      <c r="B26" s="114"/>
      <c r="C26" s="102" t="str">
        <f>Sheetlist!$A$19</f>
        <v>P</v>
      </c>
      <c r="D26" s="130"/>
      <c r="E26" s="102" t="str">
        <f>Sheetlist!$A$19</f>
        <v>P</v>
      </c>
      <c r="F26" s="121"/>
      <c r="G26" s="107" t="str">
        <f>Sheetlist!$A$19</f>
        <v>P</v>
      </c>
      <c r="H26" s="121"/>
      <c r="I26" s="107" t="str">
        <f>Sheetlist!$A$19</f>
        <v>P</v>
      </c>
      <c r="J26" s="121"/>
      <c r="K26" s="107" t="str">
        <f>Sheetlist!$A$19</f>
        <v>P</v>
      </c>
      <c r="L26" s="121"/>
      <c r="M26" s="98" t="str">
        <f>Sheetlist!$A$19</f>
        <v>P</v>
      </c>
      <c r="N26" s="114"/>
      <c r="O26" s="89"/>
      <c r="P26" s="89"/>
      <c r="Q26" s="89"/>
      <c r="R26" s="89"/>
      <c r="S26" s="89"/>
      <c r="T26" s="87"/>
    </row>
    <row r="27" spans="1:24" ht="18.95" customHeight="1" thickBot="1">
      <c r="A27" s="99" t="str">
        <f>Sheetlist!$A$20</f>
        <v>V</v>
      </c>
      <c r="B27" s="122"/>
      <c r="C27" s="108" t="str">
        <f>Sheetlist!$A$20</f>
        <v>V</v>
      </c>
      <c r="D27" s="123"/>
      <c r="E27" s="108" t="str">
        <f>Sheetlist!$A$20</f>
        <v>V</v>
      </c>
      <c r="F27" s="123"/>
      <c r="G27" s="108" t="str">
        <f>Sheetlist!$A$20</f>
        <v>V</v>
      </c>
      <c r="H27" s="123"/>
      <c r="I27" s="108" t="str">
        <f>Sheetlist!$A$20</f>
        <v>V</v>
      </c>
      <c r="J27" s="123"/>
      <c r="K27" s="108" t="str">
        <f>Sheetlist!$A$20</f>
        <v>V</v>
      </c>
      <c r="L27" s="123"/>
      <c r="M27" s="99" t="str">
        <f>Sheetlist!$A$20</f>
        <v>V</v>
      </c>
      <c r="N27" s="122"/>
      <c r="O27" s="89"/>
      <c r="P27" s="89"/>
      <c r="Q27" s="89"/>
      <c r="R27" s="89"/>
      <c r="S27" s="89"/>
      <c r="T27" s="87"/>
    </row>
    <row r="28" spans="1:24" ht="18.95" customHeight="1">
      <c r="A28" s="100"/>
      <c r="B28" s="54">
        <f>N23+1</f>
        <v>25</v>
      </c>
      <c r="C28" s="109"/>
      <c r="D28" s="43">
        <f>B28+1</f>
        <v>26</v>
      </c>
      <c r="E28" s="109"/>
      <c r="F28" s="43">
        <f>D28+1</f>
        <v>27</v>
      </c>
      <c r="G28" s="109"/>
      <c r="H28" s="43">
        <f>F28+1</f>
        <v>28</v>
      </c>
      <c r="I28" s="109"/>
      <c r="J28" s="43">
        <f>H28+1</f>
        <v>29</v>
      </c>
      <c r="K28" s="109"/>
      <c r="L28" s="43">
        <f>J28+1</f>
        <v>30</v>
      </c>
      <c r="M28" s="113"/>
      <c r="N28" s="54">
        <f>L28+1</f>
        <v>31</v>
      </c>
      <c r="O28" s="89"/>
      <c r="P28" s="89"/>
      <c r="Q28" s="89"/>
      <c r="R28" s="89"/>
      <c r="S28" s="89"/>
      <c r="T28" s="87"/>
    </row>
    <row r="29" spans="1:24" ht="18.95" customHeight="1">
      <c r="A29" s="97" t="str">
        <f>Sheetlist!$A$17</f>
        <v>W</v>
      </c>
      <c r="B29" s="129"/>
      <c r="C29" s="106" t="str">
        <f>Sheetlist!$A$17</f>
        <v>W</v>
      </c>
      <c r="D29" s="120"/>
      <c r="E29" s="111" t="str">
        <f>Sheetlist!$A$17</f>
        <v>W</v>
      </c>
      <c r="F29" s="120"/>
      <c r="G29" s="106" t="str">
        <f>IF(ISBLANK(H28), "", Sheetlist!$A$17)</f>
        <v>W</v>
      </c>
      <c r="H29" s="120"/>
      <c r="I29" s="106" t="str">
        <f>IF(ISBLANK(J28), "", Sheetlist!$A$17)</f>
        <v>W</v>
      </c>
      <c r="J29" s="120"/>
      <c r="K29" s="106" t="str">
        <f>IF(ISBLANK(L28), "", Sheetlist!$A$17)</f>
        <v>W</v>
      </c>
      <c r="L29" s="120"/>
      <c r="M29" s="97" t="str">
        <f>IF(ISBLANK(N28), "", Sheetlist!$A$17)</f>
        <v>W</v>
      </c>
      <c r="N29" s="129"/>
      <c r="O29" s="89">
        <f>SUM(B29:N29)</f>
        <v>0</v>
      </c>
      <c r="P29" s="89">
        <f>COUNTIF(A29:N29, "v")</f>
        <v>0</v>
      </c>
      <c r="Q29" s="89">
        <f>SUM(D30:L32)</f>
        <v>0</v>
      </c>
      <c r="R29" s="89">
        <f>COUNTIF(A29:N29, "H")</f>
        <v>0</v>
      </c>
      <c r="S29" s="89">
        <f>SUM(O29:R29)</f>
        <v>0</v>
      </c>
      <c r="T29" s="87" t="str">
        <f>IF(S29&gt;5, "Error", "")</f>
        <v/>
      </c>
      <c r="U29" s="61"/>
      <c r="V29" s="61"/>
      <c r="W29" s="61"/>
      <c r="X29" s="61"/>
    </row>
    <row r="30" spans="1:24" ht="18.95" customHeight="1">
      <c r="A30" s="98" t="str">
        <f>Sheetlist!$A$18</f>
        <v>S</v>
      </c>
      <c r="B30" s="114"/>
      <c r="C30" s="107" t="str">
        <f>Sheetlist!$A$18</f>
        <v>S</v>
      </c>
      <c r="D30" s="121"/>
      <c r="E30" s="107" t="str">
        <f>Sheetlist!$A$18</f>
        <v>S</v>
      </c>
      <c r="F30" s="120"/>
      <c r="G30" s="107" t="str">
        <f>IF(ISBLANK(H28), "", Sheetlist!$A$18)</f>
        <v>S</v>
      </c>
      <c r="H30" s="121"/>
      <c r="I30" s="107" t="str">
        <f>IF(ISBLANK(J28), "", Sheetlist!$A$18)</f>
        <v>S</v>
      </c>
      <c r="J30" s="121"/>
      <c r="K30" s="107" t="str">
        <f>IF(ISBLANK(L28), "", Sheetlist!$A$18)</f>
        <v>S</v>
      </c>
      <c r="L30" s="121"/>
      <c r="M30" s="98" t="str">
        <f>IF(ISBLANK(N28), "", Sheetlist!$A$18)</f>
        <v>S</v>
      </c>
      <c r="N30" s="114"/>
      <c r="O30" s="89"/>
      <c r="P30" s="89"/>
      <c r="Q30" s="89"/>
      <c r="R30" s="89"/>
      <c r="S30" s="89"/>
      <c r="T30" s="87"/>
    </row>
    <row r="31" spans="1:24" ht="18.95" customHeight="1">
      <c r="A31" s="98" t="str">
        <f>Sheetlist!$A$19</f>
        <v>P</v>
      </c>
      <c r="B31" s="114"/>
      <c r="C31" s="107" t="str">
        <f>Sheetlist!$A$19</f>
        <v>P</v>
      </c>
      <c r="D31" s="121"/>
      <c r="E31" s="107" t="str">
        <f>Sheetlist!$A$19</f>
        <v>P</v>
      </c>
      <c r="F31" s="121"/>
      <c r="G31" s="107" t="str">
        <f>IF(ISBLANK(H28), "", Sheetlist!$A$19)</f>
        <v>P</v>
      </c>
      <c r="H31" s="121"/>
      <c r="I31" s="107" t="str">
        <f>IF(ISBLANK(J28), "", Sheetlist!$A$19)</f>
        <v>P</v>
      </c>
      <c r="J31" s="121"/>
      <c r="K31" s="107" t="str">
        <f>IF(ISBLANK(L28), "", Sheetlist!$A$19)</f>
        <v>P</v>
      </c>
      <c r="L31" s="121"/>
      <c r="M31" s="98" t="str">
        <f>IF(ISBLANK(N28), "", Sheetlist!$A$19)</f>
        <v>P</v>
      </c>
      <c r="N31" s="114"/>
      <c r="O31" s="89"/>
      <c r="P31" s="89"/>
      <c r="Q31" s="89"/>
      <c r="R31" s="89"/>
      <c r="S31" s="89"/>
      <c r="T31" s="87"/>
    </row>
    <row r="32" spans="1:24" ht="18.95" customHeight="1" thickBot="1">
      <c r="A32" s="99" t="str">
        <f>Sheetlist!$A$20</f>
        <v>V</v>
      </c>
      <c r="B32" s="122"/>
      <c r="C32" s="108" t="str">
        <f>Sheetlist!$A$20</f>
        <v>V</v>
      </c>
      <c r="D32" s="123"/>
      <c r="E32" s="108" t="str">
        <f>Sheetlist!$A$20</f>
        <v>V</v>
      </c>
      <c r="F32" s="123"/>
      <c r="G32" s="108" t="str">
        <f>IF(ISBLANK(H28), "", Sheetlist!$A$20)</f>
        <v>V</v>
      </c>
      <c r="H32" s="123"/>
      <c r="I32" s="108" t="str">
        <f>IF(ISBLANK(J28), "", Sheetlist!$A$20)</f>
        <v>V</v>
      </c>
      <c r="J32" s="123"/>
      <c r="K32" s="108" t="str">
        <f>IF(ISBLANK(L28), "", Sheetlist!$A$20)</f>
        <v>V</v>
      </c>
      <c r="L32" s="123"/>
      <c r="M32" s="99" t="str">
        <f>IF(ISBLANK(N28), "", Sheetlist!$A$20)</f>
        <v>V</v>
      </c>
      <c r="N32" s="122"/>
      <c r="O32" s="89"/>
      <c r="P32" s="89"/>
      <c r="Q32" s="89"/>
      <c r="R32" s="89"/>
      <c r="S32" s="89"/>
      <c r="T32" s="87"/>
    </row>
    <row r="33" spans="1:20" ht="18.95" customHeight="1">
      <c r="A33" s="100"/>
      <c r="B33" s="54"/>
      <c r="C33" s="109"/>
      <c r="D33" s="43"/>
      <c r="E33" s="109"/>
      <c r="F33" s="43"/>
      <c r="G33" s="109"/>
      <c r="H33" s="43"/>
      <c r="I33" s="109"/>
      <c r="J33" s="43"/>
      <c r="K33" s="109"/>
      <c r="L33" s="43"/>
      <c r="M33" s="113"/>
      <c r="N33" s="54"/>
      <c r="O33" s="89"/>
      <c r="P33" s="89"/>
      <c r="Q33" s="89"/>
      <c r="R33" s="89"/>
      <c r="S33" s="89"/>
      <c r="T33" s="87"/>
    </row>
    <row r="34" spans="1:20" ht="18.95" customHeight="1">
      <c r="A34" s="97" t="str">
        <f>IF(ISBLANK(B33), "", Sheetlist!$A$17)</f>
        <v/>
      </c>
      <c r="B34" s="129"/>
      <c r="C34" s="106" t="str">
        <f>IF(ISBLANK(D33), "", Sheetlist!$A$17)</f>
        <v/>
      </c>
      <c r="D34" s="120"/>
      <c r="E34" s="111" t="str">
        <f>IF(ISBLANK(F33), "", Sheetlist!$A$17)</f>
        <v/>
      </c>
      <c r="F34" s="120"/>
      <c r="G34" s="106" t="str">
        <f>IF(ISBLANK(H33), "", Sheetlist!$A$17)</f>
        <v/>
      </c>
      <c r="H34" s="120"/>
      <c r="I34" s="106" t="str">
        <f>IF(ISBLANK(J33), "", Sheetlist!$A$17)</f>
        <v/>
      </c>
      <c r="J34" s="120"/>
      <c r="K34" s="106" t="str">
        <f>IF(ISBLANK(L33), "", Sheetlist!$A$17)</f>
        <v/>
      </c>
      <c r="L34" s="120"/>
      <c r="M34" s="97" t="str">
        <f>IF(ISBLANK(N33), "", Sheetlist!$A$17)</f>
        <v/>
      </c>
      <c r="N34" s="128"/>
      <c r="O34" s="89">
        <f>SUM(B34:N34)</f>
        <v>0</v>
      </c>
      <c r="P34" s="89">
        <f>COUNTIF(A34:N34, "v")</f>
        <v>0</v>
      </c>
      <c r="Q34" s="89">
        <f>SUM(D35:L37)</f>
        <v>0</v>
      </c>
      <c r="R34" s="89">
        <f>COUNTIF(A34:N34, "H")</f>
        <v>0</v>
      </c>
      <c r="S34" s="89">
        <f>SUM(O34:R34)</f>
        <v>0</v>
      </c>
      <c r="T34" s="87" t="str">
        <f>IF(S34&gt;5, "Error", "")</f>
        <v/>
      </c>
    </row>
    <row r="35" spans="1:20" ht="18.95" customHeight="1">
      <c r="A35" s="98" t="str">
        <f>IF(ISBLANK(B33), "", Sheetlist!$A$18)</f>
        <v/>
      </c>
      <c r="B35" s="114"/>
      <c r="C35" s="107" t="str">
        <f>IF(ISBLANK(D33), "", Sheetlist!$A$18)</f>
        <v/>
      </c>
      <c r="D35" s="121"/>
      <c r="E35" s="107" t="str">
        <f>IF(ISBLANK(F33), "", Sheetlist!$A$18)</f>
        <v/>
      </c>
      <c r="F35" s="120"/>
      <c r="G35" s="107" t="str">
        <f>IF(ISBLANK(H33), "", Sheetlist!$A$18)</f>
        <v/>
      </c>
      <c r="H35" s="121"/>
      <c r="I35" s="107" t="str">
        <f>IF(ISBLANK(J33), "", Sheetlist!$A$18)</f>
        <v/>
      </c>
      <c r="J35" s="121"/>
      <c r="K35" s="107" t="str">
        <f>IF(ISBLANK(L33), "", Sheetlist!$A$18)</f>
        <v/>
      </c>
      <c r="L35" s="121"/>
      <c r="M35" s="98" t="str">
        <f>IF(ISBLANK(N33), "", Sheetlist!$A$18)</f>
        <v/>
      </c>
      <c r="N35" s="114"/>
      <c r="O35" s="89"/>
      <c r="P35" s="89"/>
      <c r="S35" s="89"/>
    </row>
    <row r="36" spans="1:20" ht="18.95" customHeight="1">
      <c r="A36" s="98" t="str">
        <f>IF(ISBLANK(B33), "", Sheetlist!$A$19)</f>
        <v/>
      </c>
      <c r="B36" s="114"/>
      <c r="C36" s="107" t="str">
        <f>IF(ISBLANK(D33), "", Sheetlist!$A$19)</f>
        <v/>
      </c>
      <c r="D36" s="121"/>
      <c r="E36" s="107" t="str">
        <f>IF(ISBLANK(F33), "", Sheetlist!$A$19)</f>
        <v/>
      </c>
      <c r="F36" s="121"/>
      <c r="G36" s="107" t="str">
        <f>IF(ISBLANK(H33), "", Sheetlist!$A$19)</f>
        <v/>
      </c>
      <c r="H36" s="121"/>
      <c r="I36" s="107" t="str">
        <f>IF(ISBLANK(J33), "", Sheetlist!$A$19)</f>
        <v/>
      </c>
      <c r="J36" s="121"/>
      <c r="K36" s="107" t="str">
        <f>IF(ISBLANK(L33), "", Sheetlist!$A$19)</f>
        <v/>
      </c>
      <c r="L36" s="121"/>
      <c r="M36" s="98" t="str">
        <f>IF(ISBLANK(N33), "", Sheetlist!$A$19)</f>
        <v/>
      </c>
      <c r="N36" s="114"/>
      <c r="O36" s="89"/>
      <c r="P36" s="89"/>
      <c r="S36" s="89"/>
    </row>
    <row r="37" spans="1:20" ht="18.95" customHeight="1" thickBot="1">
      <c r="A37" s="99" t="str">
        <f>IF(ISBLANK(B33), "", Sheetlist!$A$20)</f>
        <v/>
      </c>
      <c r="B37" s="122"/>
      <c r="C37" s="108" t="str">
        <f>IF(ISBLANK(D33), "", Sheetlist!$A$20)</f>
        <v/>
      </c>
      <c r="D37" s="123"/>
      <c r="E37" s="108" t="str">
        <f>IF(ISBLANK(F33), "", Sheetlist!$A$20)</f>
        <v/>
      </c>
      <c r="F37" s="123"/>
      <c r="G37" s="108" t="str">
        <f>IF(ISBLANK(H33), "", Sheetlist!$A$20)</f>
        <v/>
      </c>
      <c r="H37" s="123"/>
      <c r="I37" s="108" t="str">
        <f>IF(ISBLANK(J33), "", Sheetlist!$A$20)</f>
        <v/>
      </c>
      <c r="J37" s="123"/>
      <c r="K37" s="108" t="str">
        <f>IF(ISBLANK(L33), "", Sheetlist!$A$20)</f>
        <v/>
      </c>
      <c r="L37" s="123"/>
      <c r="M37" s="99" t="str">
        <f>IF(ISBLANK(N33), "", Sheetlist!$A$20)</f>
        <v/>
      </c>
      <c r="N37" s="122"/>
      <c r="O37" s="89"/>
      <c r="P37" s="89"/>
    </row>
    <row r="38" spans="1:20" ht="3" customHeight="1">
      <c r="A38" s="76"/>
      <c r="B38" s="76"/>
      <c r="C38" s="76"/>
      <c r="E38" s="76"/>
      <c r="G38" s="76"/>
      <c r="I38" s="76"/>
      <c r="K38" s="76"/>
      <c r="M38" s="76"/>
    </row>
    <row r="39" spans="1:20" ht="13.5" thickBot="1">
      <c r="B39" s="63" t="s">
        <v>11</v>
      </c>
      <c r="C39" s="58"/>
      <c r="D39" s="64"/>
      <c r="E39" s="65"/>
      <c r="F39" s="64"/>
      <c r="G39" s="65"/>
      <c r="H39" s="64"/>
      <c r="I39" s="31"/>
      <c r="L39" s="63" t="s">
        <v>55</v>
      </c>
      <c r="M39" s="31" t="s">
        <v>26</v>
      </c>
      <c r="N39" s="10" cm="1">
        <f t="array" aca="1" ref="N39" ca="1">SUM(IF(A8:N37="V", OFFSET(A8:N37, 0, 1), 0))</f>
        <v>0</v>
      </c>
      <c r="O39" s="89">
        <f>SUM(O9:O37)</f>
        <v>0</v>
      </c>
      <c r="P39" s="89">
        <f>SUM(P9:P37)</f>
        <v>0</v>
      </c>
      <c r="Q39" s="89">
        <f>SUM(Q9:Q37)</f>
        <v>0</v>
      </c>
      <c r="R39" s="89">
        <f>SUM(R9:R37)</f>
        <v>0</v>
      </c>
      <c r="S39" s="89"/>
    </row>
    <row r="40" spans="1:20">
      <c r="B40" s="68"/>
      <c r="C40" s="31"/>
      <c r="E40" s="31"/>
      <c r="G40" s="31"/>
      <c r="I40" s="31"/>
      <c r="L40" s="63" t="s">
        <v>13</v>
      </c>
      <c r="M40" s="31"/>
      <c r="N40" s="10" cm="1">
        <f t="array" aca="1" ref="N40" ca="1">SUM(IF(A8:N37="S", OFFSET(A8:N37, 0, 1), 0))</f>
        <v>0</v>
      </c>
    </row>
    <row r="41" spans="1:20">
      <c r="B41" s="63" t="s">
        <v>25</v>
      </c>
      <c r="E41" s="57"/>
      <c r="I41" s="57"/>
      <c r="L41" s="63" t="s">
        <v>14</v>
      </c>
      <c r="M41" s="57"/>
      <c r="N41" s="10" cm="1">
        <f t="array" aca="1" ref="N41" ca="1">SUM(IF(A8:N37="P", OFFSET(A8:N37, 0, 1), 0))</f>
        <v>0</v>
      </c>
    </row>
    <row r="42" spans="1:20" ht="13.5" thickBot="1">
      <c r="B42" s="63" t="s">
        <v>24</v>
      </c>
      <c r="D42" s="30"/>
      <c r="F42" s="63" t="s">
        <v>12</v>
      </c>
      <c r="G42" s="57"/>
      <c r="H42" s="66"/>
      <c r="L42" s="63" t="s">
        <v>23</v>
      </c>
      <c r="N42" s="10" cm="1">
        <f t="array" aca="1" ref="N42" ca="1">SUM(IF(A8:N37="W", OFFSET(A8:N37, 0, 1), 0))</f>
        <v>0</v>
      </c>
    </row>
    <row r="43" spans="1:20">
      <c r="J43" s="63"/>
      <c r="L43" s="63" t="s">
        <v>76</v>
      </c>
      <c r="N43" s="67">
        <f>COUNTIF(A8:N37, "H")</f>
        <v>0</v>
      </c>
    </row>
    <row r="44" spans="1:20">
      <c r="A44" s="31" t="s">
        <v>16</v>
      </c>
      <c r="B44" s="31"/>
      <c r="C44" s="31"/>
      <c r="E44" s="31"/>
      <c r="G44" s="31"/>
      <c r="H44" s="10">
        <f>Jul!H44</f>
        <v>260</v>
      </c>
      <c r="I44" s="31"/>
      <c r="J44" s="31"/>
      <c r="K44" s="31"/>
      <c r="M44" s="31"/>
      <c r="N44" s="70"/>
    </row>
    <row r="45" spans="1:20">
      <c r="A45" s="31" t="s">
        <v>15</v>
      </c>
      <c r="B45" s="31"/>
      <c r="C45" s="31"/>
      <c r="E45" s="31"/>
      <c r="G45" s="31"/>
      <c r="H45" s="10">
        <f ca="1">Jul!H45+N42</f>
        <v>0</v>
      </c>
      <c r="I45" s="31"/>
      <c r="J45" s="57" t="s">
        <v>17</v>
      </c>
      <c r="K45" s="31"/>
      <c r="M45" s="31"/>
      <c r="N45" s="10">
        <f ca="1">SUM(INDIRECT(Z1 &amp; ":" &amp; Z2))</f>
        <v>0</v>
      </c>
    </row>
    <row r="46" spans="1:20">
      <c r="A46" s="31" t="s">
        <v>57</v>
      </c>
      <c r="B46" s="60"/>
      <c r="C46" s="60"/>
      <c r="E46" s="60"/>
      <c r="G46" s="60"/>
      <c r="H46" s="10" cm="1">
        <f t="array" aca="1" ref="H46" ca="1">INDIRECT(INDEX(Sheetlist!B:B, MATCH(N1, Sheetlist!A:A, 0)) &amp; "!H46") + N39</f>
        <v>0</v>
      </c>
      <c r="I46" s="60"/>
      <c r="J46" s="57" t="s">
        <v>83</v>
      </c>
      <c r="K46" s="60"/>
      <c r="M46" s="60"/>
      <c r="N46" s="10" cm="1">
        <f t="array" aca="1" ref="N46" ca="1">INDIRECT(INDEX(Sheetlist!B:B, MATCH(N1, Sheetlist!A:A, 0)) &amp; "!N46") + N45</f>
        <v>1</v>
      </c>
    </row>
    <row r="47" spans="1:20">
      <c r="A47" s="31" t="s">
        <v>77</v>
      </c>
      <c r="B47" s="71"/>
      <c r="C47" s="71"/>
      <c r="D47" s="71"/>
      <c r="E47" s="71"/>
      <c r="F47" s="71"/>
      <c r="G47" s="71"/>
      <c r="H47" s="10" cm="1">
        <f t="array" aca="1" ref="H47" ca="1">INDIRECT(INDEX(Sheetlist!B:B, MATCH(N1, Sheetlist!A:A, 0)) &amp; "!H47") + N43</f>
        <v>1</v>
      </c>
      <c r="I47" s="71"/>
      <c r="J47" s="71"/>
      <c r="K47" s="71"/>
      <c r="L47" s="71"/>
    </row>
    <row r="48" spans="1:20">
      <c r="A48" s="69" t="s">
        <v>78</v>
      </c>
      <c r="H48" s="10" cm="1">
        <f t="array" aca="1" ref="H48" ca="1">INDIRECT(INDEX(Sheetlist!B:B, MATCH(N1, Sheetlist!A:A, 0)) &amp; "!H48") + N40</f>
        <v>0</v>
      </c>
    </row>
    <row r="49" spans="1:8">
      <c r="A49" s="69" t="s">
        <v>80</v>
      </c>
      <c r="H49" s="10" cm="1">
        <f t="array" aca="1" ref="H49" ca="1">INDIRECT(INDEX(Sheetlist!B:B, MATCH(N1, Sheetlist!A:A, 0)) &amp; "!H49") + N41</f>
        <v>0</v>
      </c>
    </row>
  </sheetData>
  <sheetProtection algorithmName="SHA-512" hashValue="RzmUarr+jMBkqhiQoxIrma6yd8AgW/qn9zKIZrVf8wEq4CRtdC4IbRPNUeIPUBZyu72SHtLWkZ8kSxq/SAFzpg==" saltValue="w8lTMF8SmRbwNB3tz+lQWQ==" spinCount="100000" sheet="1" objects="1" scenarios="1" selectLockedCells="1"/>
  <phoneticPr fontId="1" type="noConversion"/>
  <conditionalFormatting sqref="C9:L9">
    <cfRule type="containsText" dxfId="129" priority="1" operator="containsText" text="H">
      <formula>NOT(ISERROR(SEARCH("H",C9)))</formula>
    </cfRule>
  </conditionalFormatting>
  <conditionalFormatting sqref="C10:L37">
    <cfRule type="containsText" dxfId="128" priority="3" operator="containsText" text="H">
      <formula>NOT(ISERROR(SEARCH("H",C10)))</formula>
    </cfRule>
  </conditionalFormatting>
  <conditionalFormatting sqref="D10:D12 F10:F12 H10:H12 J10:J12 L10:L12 D15:D17 F15:F17 H15:H17 J15:J17 L15:L17 D20:D22 F20:F22 H20:H22 J20:J22 L20:L22 D25:D27 F25:F27 H25:H27 J25:J27 L25:L27 D30:D32 F30:F32 H30:H32 J30:J32 L30:L32 D35:D37 F35:F37 H35:H37 J35:J37 L35:L37">
    <cfRule type="cellIs" dxfId="127" priority="5" operator="greaterThan">
      <formula>0</formula>
    </cfRule>
  </conditionalFormatting>
  <conditionalFormatting sqref="D12 F12 H12 J12 L12 D17 F17 H17 J17 L17 D22 F22 H22 J22 L22 D27 F27 H27 J27 L27 D32 F32 H32 J32 L32 D37 F37 H37 J37 L37">
    <cfRule type="cellIs" dxfId="126" priority="2" operator="greaterThan">
      <formula>0.24</formula>
    </cfRule>
  </conditionalFormatting>
  <conditionalFormatting sqref="D14:L14 D19:L19 D24:L24 D29:L29 D34:L34 D9:K9">
    <cfRule type="cellIs" dxfId="125" priority="4" operator="equal">
      <formula>"v"</formula>
    </cfRule>
  </conditionalFormatting>
  <printOptions horizontalCentered="1"/>
  <pageMargins left="0.25" right="0.25" top="0.75" bottom="0.75" header="0.3" footer="0.3"/>
  <pageSetup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52"/>
  <sheetViews>
    <sheetView showGridLines="0" zoomScaleNormal="100" workbookViewId="0">
      <selection activeCell="F9" sqref="F9"/>
    </sheetView>
  </sheetViews>
  <sheetFormatPr defaultColWidth="8.85546875" defaultRowHeight="12.75"/>
  <cols>
    <col min="1" max="1" width="2.7109375" style="1" customWidth="1"/>
    <col min="2" max="2" width="11.7109375" style="1" customWidth="1"/>
    <col min="3" max="3" width="2.7109375" style="1" customWidth="1"/>
    <col min="4" max="4" width="11.7109375" style="1" customWidth="1"/>
    <col min="5" max="5" width="2.7109375" style="1" customWidth="1"/>
    <col min="6" max="6" width="11.7109375" style="1" customWidth="1"/>
    <col min="7" max="7" width="2.7109375" style="1" customWidth="1"/>
    <col min="8" max="8" width="11.7109375" style="1" customWidth="1"/>
    <col min="9" max="9" width="2.7109375" style="1" customWidth="1"/>
    <col min="10" max="10" width="11.7109375" style="1" customWidth="1"/>
    <col min="11" max="11" width="2.7109375" style="1" customWidth="1"/>
    <col min="12" max="12" width="11.7109375" style="1" customWidth="1"/>
    <col min="13" max="13" width="2.7109375" style="1" customWidth="1"/>
    <col min="14" max="14" width="11.7109375" style="1" customWidth="1"/>
    <col min="15" max="16384" width="8.85546875" style="1"/>
  </cols>
  <sheetData>
    <row r="1" spans="1:26" ht="15.75">
      <c r="A1" s="55" t="str">
        <f>Front!B3</f>
        <v xml:space="preserve">Monthly Calendar </v>
      </c>
      <c r="B1" s="56"/>
      <c r="C1" s="56"/>
      <c r="E1" s="56"/>
      <c r="G1" s="56"/>
      <c r="I1" s="56"/>
      <c r="K1" s="56"/>
      <c r="M1" s="56"/>
      <c r="N1" s="138" t="s">
        <v>40</v>
      </c>
      <c r="Z1" s="144" t="str">
        <f>Sheetlist!G2</f>
        <v>N39</v>
      </c>
    </row>
    <row r="2" spans="1:26" ht="2.85" customHeight="1">
      <c r="A2" s="56"/>
      <c r="B2" s="56"/>
      <c r="C2" s="56"/>
      <c r="E2" s="56"/>
      <c r="G2" s="56"/>
      <c r="I2" s="56"/>
      <c r="K2" s="56"/>
      <c r="M2" s="56"/>
      <c r="Z2" s="144" t="str">
        <f>Sheetlist!H2</f>
        <v>N43</v>
      </c>
    </row>
    <row r="3" spans="1:26">
      <c r="A3" s="57" t="s">
        <v>0</v>
      </c>
      <c r="B3" s="31"/>
      <c r="C3" s="31"/>
      <c r="D3" s="58">
        <f>+Front!D9</f>
        <v>0</v>
      </c>
      <c r="E3" s="31"/>
      <c r="H3" s="57" t="s">
        <v>1</v>
      </c>
      <c r="I3" s="31"/>
      <c r="J3" s="59" t="str">
        <f>Sheetlist!C10</f>
        <v>September 2024</v>
      </c>
      <c r="K3" s="31"/>
      <c r="M3" s="31"/>
    </row>
    <row r="4" spans="1:26" ht="2.85" customHeight="1">
      <c r="A4" s="31"/>
      <c r="B4" s="31"/>
      <c r="C4" s="31"/>
      <c r="E4" s="31"/>
      <c r="G4" s="31"/>
      <c r="I4" s="31"/>
      <c r="K4" s="31"/>
      <c r="M4" s="31"/>
    </row>
    <row r="5" spans="1:26">
      <c r="A5" s="57" t="s">
        <v>2</v>
      </c>
      <c r="B5" s="31"/>
      <c r="C5" s="31"/>
      <c r="D5" s="58">
        <f>+Front!D10</f>
        <v>0</v>
      </c>
      <c r="E5" s="31"/>
      <c r="H5" s="57" t="s">
        <v>3</v>
      </c>
      <c r="I5" s="31"/>
      <c r="J5" s="203">
        <f>+Front!D11</f>
        <v>0</v>
      </c>
      <c r="K5" s="31"/>
      <c r="M5" s="31"/>
    </row>
    <row r="6" spans="1:26" ht="2.85" customHeight="1" thickBot="1">
      <c r="A6" s="60"/>
      <c r="B6" s="60"/>
      <c r="C6" s="60"/>
      <c r="E6" s="60"/>
      <c r="G6" s="60"/>
      <c r="I6" s="60"/>
      <c r="K6" s="60"/>
      <c r="M6" s="60"/>
    </row>
    <row r="7" spans="1:26" ht="18.95" customHeight="1" thickBot="1">
      <c r="A7" s="35"/>
      <c r="B7" s="36" t="s">
        <v>4</v>
      </c>
      <c r="C7" s="36"/>
      <c r="D7" s="37" t="s">
        <v>5</v>
      </c>
      <c r="E7" s="36"/>
      <c r="F7" s="37" t="s">
        <v>6</v>
      </c>
      <c r="G7" s="36"/>
      <c r="H7" s="37" t="s">
        <v>7</v>
      </c>
      <c r="I7" s="36"/>
      <c r="J7" s="37" t="s">
        <v>8</v>
      </c>
      <c r="K7" s="36"/>
      <c r="L7" s="37" t="s">
        <v>9</v>
      </c>
      <c r="M7" s="36"/>
      <c r="N7" s="37" t="s">
        <v>10</v>
      </c>
      <c r="O7" s="90" t="s">
        <v>18</v>
      </c>
      <c r="P7" s="90" t="s">
        <v>53</v>
      </c>
      <c r="Q7" s="90" t="s">
        <v>19</v>
      </c>
      <c r="R7" s="90" t="s">
        <v>27</v>
      </c>
      <c r="S7" s="89"/>
      <c r="T7" s="86"/>
    </row>
    <row r="8" spans="1:26" ht="18.95" customHeight="1">
      <c r="A8" s="46"/>
      <c r="B8" s="39">
        <v>1</v>
      </c>
      <c r="C8" s="42"/>
      <c r="D8" s="43">
        <f>B8+1</f>
        <v>2</v>
      </c>
      <c r="E8" s="42"/>
      <c r="F8" s="43">
        <f>D8+1</f>
        <v>3</v>
      </c>
      <c r="G8" s="42"/>
      <c r="H8" s="43">
        <f>F8+1</f>
        <v>4</v>
      </c>
      <c r="I8" s="42"/>
      <c r="J8" s="43">
        <f>H8+1</f>
        <v>5</v>
      </c>
      <c r="K8" s="42"/>
      <c r="L8" s="43">
        <f>J8+1</f>
        <v>6</v>
      </c>
      <c r="M8" s="44"/>
      <c r="N8" s="45">
        <f>L8+1</f>
        <v>7</v>
      </c>
      <c r="O8" s="89"/>
      <c r="P8" s="89"/>
      <c r="Q8" s="89"/>
    </row>
    <row r="9" spans="1:26" ht="18.95" customHeight="1">
      <c r="A9" s="97" t="str">
        <f>IF(ISBLANK(B8), "", Sheetlist!$A$17)</f>
        <v>W</v>
      </c>
      <c r="B9" s="129"/>
      <c r="C9" s="101" t="str">
        <f>IF(ISBLANK(D8), "", Sheetlist!$A$17)</f>
        <v>W</v>
      </c>
      <c r="D9" s="172" t="s">
        <v>27</v>
      </c>
      <c r="E9" s="101" t="str">
        <f>IF(ISBLANK(F8), "", Sheetlist!$A$17)</f>
        <v>W</v>
      </c>
      <c r="F9" s="134"/>
      <c r="G9" s="106" t="str">
        <f>IF(ISBLANK(H8), "", Sheetlist!$A$17)</f>
        <v>W</v>
      </c>
      <c r="H9" s="134"/>
      <c r="I9" s="106" t="str">
        <f>IF(ISBLANK(J8), "", Sheetlist!$A$17)</f>
        <v>W</v>
      </c>
      <c r="J9" s="134"/>
      <c r="K9" s="106" t="str">
        <f>IF(ISBLANK(L8), "", Sheetlist!$A$17)</f>
        <v>W</v>
      </c>
      <c r="L9" s="150"/>
      <c r="M9" s="97" t="str">
        <f>Sheetlist!$A$17</f>
        <v>W</v>
      </c>
      <c r="N9" s="129"/>
      <c r="O9" s="89">
        <f>SUM(B9:N9)</f>
        <v>0</v>
      </c>
      <c r="P9" s="89">
        <f>COUNTIF(A9:N9, "v")</f>
        <v>0</v>
      </c>
      <c r="Q9" s="89">
        <f>SUM(D10:L12)</f>
        <v>0</v>
      </c>
      <c r="R9" s="89">
        <f>COUNTIF(A9:N9, "H")</f>
        <v>1</v>
      </c>
      <c r="S9" s="89">
        <f>SUM(O9:R9)</f>
        <v>1</v>
      </c>
      <c r="T9" s="88" t="str">
        <f>IF(S9&gt;5, "Error", "")</f>
        <v/>
      </c>
      <c r="U9" s="61"/>
      <c r="V9" s="61"/>
      <c r="W9" s="61"/>
      <c r="X9" s="61"/>
    </row>
    <row r="10" spans="1:26" ht="18.95" customHeight="1">
      <c r="A10" s="156" t="str">
        <f>IF(ISBLANK(B8), "", Sheetlist!$A$18)</f>
        <v>S</v>
      </c>
      <c r="B10" s="151"/>
      <c r="C10" s="152" t="str">
        <f>IF(ISBLANK(D8), "", Sheetlist!$A$18)</f>
        <v>S</v>
      </c>
      <c r="D10" s="183"/>
      <c r="E10" s="152" t="str">
        <f>IF(ISBLANK(F8), "", Sheetlist!$A$18)</f>
        <v>S</v>
      </c>
      <c r="F10" s="155"/>
      <c r="G10" s="154" t="str">
        <f>IF(ISBLANK(H8), "", Sheetlist!$A$18)</f>
        <v>S</v>
      </c>
      <c r="H10" s="155"/>
      <c r="I10" s="154" t="str">
        <f>IF(ISBLANK(J8), "", Sheetlist!$A$18)</f>
        <v>S</v>
      </c>
      <c r="J10" s="155"/>
      <c r="K10" s="154" t="str">
        <f>IF(ISBLANK(L8), "", Sheetlist!$A$18)</f>
        <v>S</v>
      </c>
      <c r="L10" s="155"/>
      <c r="M10" s="156" t="str">
        <f>Sheetlist!$A$18</f>
        <v>S</v>
      </c>
      <c r="N10" s="151"/>
      <c r="O10" s="89"/>
      <c r="P10" s="89"/>
      <c r="Q10" s="89"/>
      <c r="R10" s="89"/>
      <c r="S10" s="89"/>
    </row>
    <row r="11" spans="1:26" ht="18.95" customHeight="1">
      <c r="A11" s="98" t="str">
        <f>IF(ISBLANK(B8), "", Sheetlist!$A$19)</f>
        <v>P</v>
      </c>
      <c r="B11" s="114"/>
      <c r="C11" s="102" t="str">
        <f>IF(ISBLANK(D8), "", Sheetlist!$A$19)</f>
        <v>P</v>
      </c>
      <c r="D11" s="175"/>
      <c r="E11" s="102" t="str">
        <f>IF(ISBLANK(F8), "", Sheetlist!$A$19)</f>
        <v>P</v>
      </c>
      <c r="F11" s="121"/>
      <c r="G11" s="107" t="str">
        <f>IF(ISBLANK(H8), "", Sheetlist!$A$19)</f>
        <v>P</v>
      </c>
      <c r="H11" s="121"/>
      <c r="I11" s="107" t="str">
        <f>IF(ISBLANK(J8), "", Sheetlist!$A$19)</f>
        <v>P</v>
      </c>
      <c r="J11" s="121"/>
      <c r="K11" s="107" t="str">
        <f>IF(ISBLANK(L8), "", Sheetlist!$A$19)</f>
        <v>P</v>
      </c>
      <c r="L11" s="121"/>
      <c r="M11" s="98" t="str">
        <f>Sheetlist!$A$19</f>
        <v>P</v>
      </c>
      <c r="N11" s="114"/>
      <c r="O11" s="89"/>
      <c r="P11" s="89"/>
      <c r="Q11" s="89"/>
      <c r="R11" s="89"/>
      <c r="S11" s="89"/>
    </row>
    <row r="12" spans="1:26" ht="18.95" customHeight="1" thickBot="1">
      <c r="A12" s="99" t="str">
        <f>IF(ISBLANK(B8), "", Sheetlist!$A$20)</f>
        <v>V</v>
      </c>
      <c r="B12" s="122"/>
      <c r="C12" s="103" t="str">
        <f>IF(ISBLANK(D8), "", Sheetlist!$A$20)</f>
        <v>V</v>
      </c>
      <c r="D12" s="178"/>
      <c r="E12" s="110" t="str">
        <f>IF(ISBLANK(F8), "", Sheetlist!$A$20)</f>
        <v>V</v>
      </c>
      <c r="F12" s="123"/>
      <c r="G12" s="108" t="str">
        <f>IF(ISBLANK(H8), "", Sheetlist!$A$20)</f>
        <v>V</v>
      </c>
      <c r="H12" s="123"/>
      <c r="I12" s="108" t="str">
        <f>IF(ISBLANK(J8), "", Sheetlist!$A$20)</f>
        <v>V</v>
      </c>
      <c r="J12" s="123"/>
      <c r="K12" s="108" t="str">
        <f>IF(ISBLANK(L8), "", Sheetlist!$A$20)</f>
        <v>V</v>
      </c>
      <c r="L12" s="123"/>
      <c r="M12" s="99" t="str">
        <f>Sheetlist!$A$20</f>
        <v>V</v>
      </c>
      <c r="N12" s="122"/>
      <c r="O12" s="89"/>
      <c r="P12" s="89"/>
      <c r="Q12" s="89"/>
      <c r="R12" s="89"/>
      <c r="S12" s="89"/>
    </row>
    <row r="13" spans="1:26" ht="18.95" customHeight="1">
      <c r="A13" s="100"/>
      <c r="B13" s="54">
        <f>N8+1</f>
        <v>8</v>
      </c>
      <c r="C13" s="104"/>
      <c r="D13" s="41">
        <f>B13+1</f>
        <v>9</v>
      </c>
      <c r="E13" s="104"/>
      <c r="F13" s="41">
        <f>D13+1</f>
        <v>10</v>
      </c>
      <c r="G13" s="105"/>
      <c r="H13" s="43">
        <f>F13+1</f>
        <v>11</v>
      </c>
      <c r="I13" s="105"/>
      <c r="J13" s="43">
        <f>H13+1</f>
        <v>12</v>
      </c>
      <c r="K13" s="105"/>
      <c r="L13" s="43">
        <f>J13+1</f>
        <v>13</v>
      </c>
      <c r="M13" s="112"/>
      <c r="N13" s="54">
        <f>L13+1</f>
        <v>14</v>
      </c>
      <c r="O13" s="89"/>
      <c r="P13" s="89"/>
      <c r="Q13" s="89"/>
      <c r="R13" s="89"/>
      <c r="S13" s="89"/>
    </row>
    <row r="14" spans="1:26" ht="18.95" customHeight="1">
      <c r="A14" s="97" t="str">
        <f>Sheetlist!$A$17</f>
        <v>W</v>
      </c>
      <c r="B14" s="129"/>
      <c r="C14" s="101" t="str">
        <f>Sheetlist!$A$17</f>
        <v>W</v>
      </c>
      <c r="D14" s="131"/>
      <c r="E14" s="101" t="str">
        <f>Sheetlist!$A$17</f>
        <v>W</v>
      </c>
      <c r="F14" s="131"/>
      <c r="G14" s="106" t="str">
        <f>Sheetlist!$A$17</f>
        <v>W</v>
      </c>
      <c r="H14" s="120"/>
      <c r="I14" s="106" t="str">
        <f>Sheetlist!$A$17</f>
        <v>W</v>
      </c>
      <c r="J14" s="120"/>
      <c r="K14" s="106" t="str">
        <f>Sheetlist!$A$17</f>
        <v>W</v>
      </c>
      <c r="L14" s="120"/>
      <c r="M14" s="97" t="str">
        <f>Sheetlist!$A$17</f>
        <v>W</v>
      </c>
      <c r="N14" s="129"/>
      <c r="O14" s="89">
        <f>SUM(B14:N14)</f>
        <v>0</v>
      </c>
      <c r="P14" s="89">
        <f>COUNTIF(A14:N14, "v")</f>
        <v>0</v>
      </c>
      <c r="Q14" s="89">
        <f>SUM(D15:L17)</f>
        <v>0</v>
      </c>
      <c r="R14" s="89">
        <f>COUNTIF(A14:N14, "H")</f>
        <v>0</v>
      </c>
      <c r="S14" s="89">
        <f>SUM(O14:R14)</f>
        <v>0</v>
      </c>
      <c r="T14" s="87" t="str">
        <f>IF(S14&gt;5, "Error", "")</f>
        <v/>
      </c>
      <c r="U14" s="61"/>
      <c r="V14" s="61"/>
      <c r="W14" s="61"/>
      <c r="X14" s="61"/>
    </row>
    <row r="15" spans="1:26" ht="18.95" customHeight="1">
      <c r="A15" s="156" t="str">
        <f>Sheetlist!$A$18</f>
        <v>S</v>
      </c>
      <c r="B15" s="151"/>
      <c r="C15" s="152" t="str">
        <f>Sheetlist!$A$18</f>
        <v>S</v>
      </c>
      <c r="D15" s="153"/>
      <c r="E15" s="152" t="str">
        <f>Sheetlist!$A$18</f>
        <v>S</v>
      </c>
      <c r="F15" s="153"/>
      <c r="G15" s="154" t="str">
        <f>Sheetlist!$A$18</f>
        <v>S</v>
      </c>
      <c r="H15" s="155"/>
      <c r="I15" s="154" t="str">
        <f>Sheetlist!$A$18</f>
        <v>S</v>
      </c>
      <c r="J15" s="155"/>
      <c r="K15" s="154" t="str">
        <f>Sheetlist!$A$18</f>
        <v>S</v>
      </c>
      <c r="L15" s="155"/>
      <c r="M15" s="156" t="str">
        <f>Sheetlist!$A$18</f>
        <v>S</v>
      </c>
      <c r="N15" s="151"/>
      <c r="O15" s="89"/>
      <c r="P15" s="89"/>
      <c r="Q15" s="89"/>
      <c r="R15" s="89"/>
      <c r="S15" s="89"/>
      <c r="T15" s="87"/>
    </row>
    <row r="16" spans="1:26" ht="18.95" customHeight="1">
      <c r="A16" s="98" t="str">
        <f>Sheetlist!$A$19</f>
        <v>P</v>
      </c>
      <c r="B16" s="114"/>
      <c r="C16" s="102" t="str">
        <f>Sheetlist!$A$19</f>
        <v>P</v>
      </c>
      <c r="D16" s="130"/>
      <c r="E16" s="102" t="str">
        <f>Sheetlist!$A$19</f>
        <v>P</v>
      </c>
      <c r="F16" s="130"/>
      <c r="G16" s="107" t="str">
        <f>Sheetlist!$A$19</f>
        <v>P</v>
      </c>
      <c r="H16" s="121"/>
      <c r="I16" s="107" t="str">
        <f>Sheetlist!$A$19</f>
        <v>P</v>
      </c>
      <c r="J16" s="121"/>
      <c r="K16" s="107" t="str">
        <f>Sheetlist!$A$19</f>
        <v>P</v>
      </c>
      <c r="L16" s="121"/>
      <c r="M16" s="98" t="str">
        <f>Sheetlist!$A$19</f>
        <v>P</v>
      </c>
      <c r="N16" s="114"/>
      <c r="O16" s="89"/>
      <c r="P16" s="89"/>
      <c r="Q16" s="89"/>
      <c r="R16" s="89"/>
      <c r="S16" s="89"/>
      <c r="T16" s="87"/>
    </row>
    <row r="17" spans="1:24" ht="18.95" customHeight="1" thickBot="1">
      <c r="A17" s="99" t="str">
        <f>Sheetlist!$A$20</f>
        <v>V</v>
      </c>
      <c r="B17" s="122"/>
      <c r="C17" s="103" t="str">
        <f>Sheetlist!$A$20</f>
        <v>V</v>
      </c>
      <c r="D17" s="132"/>
      <c r="E17" s="103" t="str">
        <f>Sheetlist!$A$20</f>
        <v>V</v>
      </c>
      <c r="F17" s="132"/>
      <c r="G17" s="108" t="str">
        <f>Sheetlist!$A$20</f>
        <v>V</v>
      </c>
      <c r="H17" s="123"/>
      <c r="I17" s="108" t="str">
        <f>Sheetlist!$A$20</f>
        <v>V</v>
      </c>
      <c r="J17" s="123"/>
      <c r="K17" s="108" t="str">
        <f>Sheetlist!$A$20</f>
        <v>V</v>
      </c>
      <c r="L17" s="123"/>
      <c r="M17" s="99" t="str">
        <f>Sheetlist!$A$20</f>
        <v>V</v>
      </c>
      <c r="N17" s="122"/>
      <c r="O17" s="89"/>
      <c r="P17" s="89"/>
      <c r="Q17" s="89"/>
      <c r="R17" s="89"/>
      <c r="S17" s="89"/>
      <c r="T17" s="87"/>
    </row>
    <row r="18" spans="1:24" ht="18.95" customHeight="1">
      <c r="A18" s="100"/>
      <c r="B18" s="54">
        <f>N13+1</f>
        <v>15</v>
      </c>
      <c r="C18" s="105"/>
      <c r="D18" s="43">
        <f>B18+1</f>
        <v>16</v>
      </c>
      <c r="E18" s="105"/>
      <c r="F18" s="43">
        <f>D18+1</f>
        <v>17</v>
      </c>
      <c r="G18" s="105"/>
      <c r="H18" s="43">
        <f>F18+1</f>
        <v>18</v>
      </c>
      <c r="I18" s="105"/>
      <c r="J18" s="43">
        <f>H18+1</f>
        <v>19</v>
      </c>
      <c r="K18" s="105"/>
      <c r="L18" s="43">
        <f>J18+1</f>
        <v>20</v>
      </c>
      <c r="M18" s="112"/>
      <c r="N18" s="54">
        <f>L18+1</f>
        <v>21</v>
      </c>
      <c r="O18" s="89"/>
      <c r="P18" s="89"/>
      <c r="Q18" s="89"/>
      <c r="R18" s="89"/>
      <c r="S18" s="89"/>
      <c r="T18" s="87"/>
    </row>
    <row r="19" spans="1:24" ht="18.95" customHeight="1">
      <c r="A19" s="97" t="str">
        <f>Sheetlist!$A$17</f>
        <v>W</v>
      </c>
      <c r="B19" s="129"/>
      <c r="C19" s="106" t="str">
        <f>Sheetlist!$A$17</f>
        <v>W</v>
      </c>
      <c r="D19" s="120"/>
      <c r="E19" s="106" t="str">
        <f>Sheetlist!$A$17</f>
        <v>W</v>
      </c>
      <c r="F19" s="120"/>
      <c r="G19" s="106" t="str">
        <f>Sheetlist!$A$17</f>
        <v>W</v>
      </c>
      <c r="H19" s="120"/>
      <c r="I19" s="106" t="str">
        <f>Sheetlist!$A$17</f>
        <v>W</v>
      </c>
      <c r="J19" s="120"/>
      <c r="K19" s="106" t="str">
        <f>Sheetlist!$A$17</f>
        <v>W</v>
      </c>
      <c r="L19" s="120"/>
      <c r="M19" s="97" t="str">
        <f>Sheetlist!$A$17</f>
        <v>W</v>
      </c>
      <c r="N19" s="129"/>
      <c r="O19" s="89">
        <f>SUM(B19:N19)</f>
        <v>0</v>
      </c>
      <c r="P19" s="89">
        <f>COUNTIF(A19:N19, "v")</f>
        <v>0</v>
      </c>
      <c r="Q19" s="89">
        <f>SUM(D20:L22)</f>
        <v>0</v>
      </c>
      <c r="R19" s="89">
        <f>COUNTIF(A19:N19, "H")</f>
        <v>0</v>
      </c>
      <c r="S19" s="89">
        <f>SUM(O19:R19)</f>
        <v>0</v>
      </c>
      <c r="T19" s="87" t="str">
        <f>IF(S19&gt;5, "Error", "")</f>
        <v/>
      </c>
      <c r="U19" s="61"/>
      <c r="V19" s="61"/>
      <c r="W19" s="61"/>
      <c r="X19" s="61"/>
    </row>
    <row r="20" spans="1:24" ht="18.95" customHeight="1">
      <c r="A20" s="156" t="str">
        <f>Sheetlist!$A$18</f>
        <v>S</v>
      </c>
      <c r="B20" s="151"/>
      <c r="C20" s="154" t="str">
        <f>Sheetlist!$A$18</f>
        <v>S</v>
      </c>
      <c r="D20" s="155"/>
      <c r="E20" s="154" t="str">
        <f>Sheetlist!$A$18</f>
        <v>S</v>
      </c>
      <c r="F20" s="155"/>
      <c r="G20" s="154" t="str">
        <f>Sheetlist!$A$18</f>
        <v>S</v>
      </c>
      <c r="H20" s="155"/>
      <c r="I20" s="154" t="str">
        <f>Sheetlist!$A$18</f>
        <v>S</v>
      </c>
      <c r="J20" s="155"/>
      <c r="K20" s="154" t="str">
        <f>Sheetlist!$A$18</f>
        <v>S</v>
      </c>
      <c r="L20" s="155"/>
      <c r="M20" s="156" t="str">
        <f>Sheetlist!$A$18</f>
        <v>S</v>
      </c>
      <c r="N20" s="151"/>
      <c r="O20" s="89"/>
      <c r="P20" s="89"/>
      <c r="Q20" s="89"/>
      <c r="R20" s="89"/>
      <c r="S20" s="89"/>
      <c r="T20" s="87"/>
    </row>
    <row r="21" spans="1:24" ht="18.95" customHeight="1">
      <c r="A21" s="98" t="str">
        <f>Sheetlist!$A$19</f>
        <v>P</v>
      </c>
      <c r="B21" s="114"/>
      <c r="C21" s="107" t="str">
        <f>Sheetlist!$A$19</f>
        <v>P</v>
      </c>
      <c r="D21" s="121"/>
      <c r="E21" s="107" t="str">
        <f>Sheetlist!$A$19</f>
        <v>P</v>
      </c>
      <c r="F21" s="121"/>
      <c r="G21" s="107" t="str">
        <f>Sheetlist!$A$19</f>
        <v>P</v>
      </c>
      <c r="H21" s="121"/>
      <c r="I21" s="107" t="str">
        <f>Sheetlist!$A$19</f>
        <v>P</v>
      </c>
      <c r="J21" s="121"/>
      <c r="K21" s="107" t="str">
        <f>Sheetlist!$A$19</f>
        <v>P</v>
      </c>
      <c r="L21" s="121"/>
      <c r="M21" s="98" t="str">
        <f>Sheetlist!$A$19</f>
        <v>P</v>
      </c>
      <c r="N21" s="114"/>
      <c r="O21" s="89"/>
      <c r="P21" s="89"/>
      <c r="Q21" s="89"/>
      <c r="R21" s="89"/>
      <c r="S21" s="89"/>
      <c r="T21" s="87"/>
    </row>
    <row r="22" spans="1:24" ht="18.95" customHeight="1" thickBot="1">
      <c r="A22" s="99" t="str">
        <f>Sheetlist!$A$20</f>
        <v>V</v>
      </c>
      <c r="B22" s="122"/>
      <c r="C22" s="108" t="str">
        <f>Sheetlist!$A$20</f>
        <v>V</v>
      </c>
      <c r="D22" s="123"/>
      <c r="E22" s="108" t="str">
        <f>Sheetlist!$A$20</f>
        <v>V</v>
      </c>
      <c r="F22" s="123"/>
      <c r="G22" s="108" t="str">
        <f>Sheetlist!$A$20</f>
        <v>V</v>
      </c>
      <c r="H22" s="123"/>
      <c r="I22" s="108" t="str">
        <f>Sheetlist!$A$20</f>
        <v>V</v>
      </c>
      <c r="J22" s="123"/>
      <c r="K22" s="108" t="str">
        <f>Sheetlist!$A$20</f>
        <v>V</v>
      </c>
      <c r="L22" s="123"/>
      <c r="M22" s="99" t="str">
        <f>Sheetlist!$A$20</f>
        <v>V</v>
      </c>
      <c r="N22" s="122"/>
      <c r="O22" s="89"/>
      <c r="P22" s="89"/>
      <c r="Q22" s="89"/>
      <c r="R22" s="89"/>
      <c r="S22" s="89"/>
      <c r="T22" s="87"/>
    </row>
    <row r="23" spans="1:24" ht="18.95" customHeight="1">
      <c r="A23" s="100"/>
      <c r="B23" s="54">
        <f>N18+1</f>
        <v>22</v>
      </c>
      <c r="C23" s="104"/>
      <c r="D23" s="43">
        <f>B23+1</f>
        <v>23</v>
      </c>
      <c r="E23" s="104"/>
      <c r="F23" s="43">
        <f>D23+1</f>
        <v>24</v>
      </c>
      <c r="G23" s="105"/>
      <c r="H23" s="43">
        <f>F23+1</f>
        <v>25</v>
      </c>
      <c r="I23" s="105"/>
      <c r="J23" s="43">
        <f>H23+1</f>
        <v>26</v>
      </c>
      <c r="K23" s="105"/>
      <c r="L23" s="43">
        <f>J23+1</f>
        <v>27</v>
      </c>
      <c r="M23" s="112"/>
      <c r="N23" s="54">
        <f>L23+1</f>
        <v>28</v>
      </c>
      <c r="O23" s="89"/>
      <c r="P23" s="89"/>
      <c r="Q23" s="89"/>
      <c r="R23" s="89"/>
      <c r="S23" s="89"/>
      <c r="T23" s="87"/>
    </row>
    <row r="24" spans="1:24" ht="18.95" customHeight="1">
      <c r="A24" s="97" t="str">
        <f>Sheetlist!$A$17</f>
        <v>W</v>
      </c>
      <c r="B24" s="129"/>
      <c r="C24" s="101" t="str">
        <f>Sheetlist!$A$17</f>
        <v>W</v>
      </c>
      <c r="D24" s="131"/>
      <c r="E24" s="101" t="str">
        <f>Sheetlist!$A$17</f>
        <v>W</v>
      </c>
      <c r="F24" s="120"/>
      <c r="G24" s="106" t="str">
        <f>Sheetlist!$A$17</f>
        <v>W</v>
      </c>
      <c r="H24" s="120"/>
      <c r="I24" s="106" t="str">
        <f>Sheetlist!$A$17</f>
        <v>W</v>
      </c>
      <c r="J24" s="120"/>
      <c r="K24" s="106" t="str">
        <f>Sheetlist!$A$17</f>
        <v>W</v>
      </c>
      <c r="L24" s="120"/>
      <c r="M24" s="97" t="str">
        <f>Sheetlist!$A$17</f>
        <v>W</v>
      </c>
      <c r="N24" s="129"/>
      <c r="O24" s="89">
        <f>SUM(B24:N24)</f>
        <v>0</v>
      </c>
      <c r="P24" s="89">
        <f>COUNTIF(A24:N24, "v")</f>
        <v>0</v>
      </c>
      <c r="Q24" s="89">
        <f>SUM(D25:L27)</f>
        <v>0</v>
      </c>
      <c r="R24" s="89">
        <f>COUNTIF(A24:N24, "H")</f>
        <v>0</v>
      </c>
      <c r="S24" s="89">
        <f>SUM(O24:R24)</f>
        <v>0</v>
      </c>
      <c r="T24" s="87" t="str">
        <f>IF(S24&gt;5, "Error", "")</f>
        <v/>
      </c>
      <c r="U24" s="61"/>
      <c r="V24" s="61"/>
      <c r="W24" s="61"/>
      <c r="X24" s="61"/>
    </row>
    <row r="25" spans="1:24" ht="18.95" customHeight="1">
      <c r="A25" s="156" t="str">
        <f>Sheetlist!$A$18</f>
        <v>S</v>
      </c>
      <c r="B25" s="151"/>
      <c r="C25" s="152" t="str">
        <f>Sheetlist!$A$18</f>
        <v>S</v>
      </c>
      <c r="D25" s="153"/>
      <c r="E25" s="152" t="str">
        <f>Sheetlist!$A$18</f>
        <v>S</v>
      </c>
      <c r="F25" s="155"/>
      <c r="G25" s="154" t="str">
        <f>Sheetlist!$A$18</f>
        <v>S</v>
      </c>
      <c r="H25" s="155"/>
      <c r="I25" s="154" t="str">
        <f>Sheetlist!$A$18</f>
        <v>S</v>
      </c>
      <c r="J25" s="155"/>
      <c r="K25" s="154" t="str">
        <f>Sheetlist!$A$18</f>
        <v>S</v>
      </c>
      <c r="L25" s="155"/>
      <c r="M25" s="156" t="str">
        <f>Sheetlist!$A$18</f>
        <v>S</v>
      </c>
      <c r="N25" s="151"/>
      <c r="O25" s="89"/>
      <c r="P25" s="89"/>
      <c r="Q25" s="89"/>
      <c r="R25" s="89"/>
      <c r="S25" s="89"/>
      <c r="T25" s="87"/>
    </row>
    <row r="26" spans="1:24" ht="18.95" customHeight="1">
      <c r="A26" s="98" t="str">
        <f>Sheetlist!$A$19</f>
        <v>P</v>
      </c>
      <c r="B26" s="114"/>
      <c r="C26" s="102" t="str">
        <f>Sheetlist!$A$19</f>
        <v>P</v>
      </c>
      <c r="D26" s="130"/>
      <c r="E26" s="102" t="str">
        <f>Sheetlist!$A$19</f>
        <v>P</v>
      </c>
      <c r="F26" s="121"/>
      <c r="G26" s="107" t="str">
        <f>Sheetlist!$A$19</f>
        <v>P</v>
      </c>
      <c r="H26" s="121"/>
      <c r="I26" s="107" t="str">
        <f>Sheetlist!$A$19</f>
        <v>P</v>
      </c>
      <c r="J26" s="121"/>
      <c r="K26" s="107" t="str">
        <f>Sheetlist!$A$19</f>
        <v>P</v>
      </c>
      <c r="L26" s="121"/>
      <c r="M26" s="98" t="str">
        <f>Sheetlist!$A$19</f>
        <v>P</v>
      </c>
      <c r="N26" s="114"/>
      <c r="O26" s="89"/>
      <c r="P26" s="89"/>
      <c r="Q26" s="89"/>
      <c r="R26" s="89"/>
      <c r="S26" s="89"/>
      <c r="T26" s="87"/>
    </row>
    <row r="27" spans="1:24" ht="18.95" customHeight="1" thickBot="1">
      <c r="A27" s="99" t="str">
        <f>Sheetlist!$A$20</f>
        <v>V</v>
      </c>
      <c r="B27" s="122"/>
      <c r="C27" s="108" t="str">
        <f>Sheetlist!$A$20</f>
        <v>V</v>
      </c>
      <c r="D27" s="123"/>
      <c r="E27" s="108" t="str">
        <f>Sheetlist!$A$20</f>
        <v>V</v>
      </c>
      <c r="F27" s="123"/>
      <c r="G27" s="108" t="str">
        <f>Sheetlist!$A$20</f>
        <v>V</v>
      </c>
      <c r="H27" s="123"/>
      <c r="I27" s="108" t="str">
        <f>Sheetlist!$A$20</f>
        <v>V</v>
      </c>
      <c r="J27" s="123"/>
      <c r="K27" s="108" t="str">
        <f>Sheetlist!$A$20</f>
        <v>V</v>
      </c>
      <c r="L27" s="123"/>
      <c r="M27" s="99" t="str">
        <f>Sheetlist!$A$20</f>
        <v>V</v>
      </c>
      <c r="N27" s="122"/>
      <c r="O27" s="89"/>
      <c r="P27" s="89"/>
      <c r="Q27" s="89"/>
      <c r="R27" s="89"/>
      <c r="S27" s="89"/>
      <c r="T27" s="87"/>
    </row>
    <row r="28" spans="1:24" ht="18.95" customHeight="1">
      <c r="A28" s="100"/>
      <c r="B28" s="54">
        <f>N23+1</f>
        <v>29</v>
      </c>
      <c r="C28" s="109"/>
      <c r="D28" s="43">
        <f>B28+1</f>
        <v>30</v>
      </c>
      <c r="E28" s="109"/>
      <c r="F28" s="43"/>
      <c r="G28" s="109"/>
      <c r="H28" s="43"/>
      <c r="I28" s="109"/>
      <c r="J28" s="43"/>
      <c r="K28" s="109"/>
      <c r="L28" s="43"/>
      <c r="M28" s="113"/>
      <c r="N28" s="54"/>
      <c r="O28" s="89"/>
      <c r="P28" s="89"/>
      <c r="Q28" s="89"/>
      <c r="R28" s="89"/>
      <c r="S28" s="89"/>
      <c r="T28" s="87"/>
    </row>
    <row r="29" spans="1:24" ht="18.95" customHeight="1">
      <c r="A29" s="97" t="str">
        <f>Sheetlist!$A$17</f>
        <v>W</v>
      </c>
      <c r="B29" s="129"/>
      <c r="C29" s="106" t="str">
        <f>Sheetlist!$A$17</f>
        <v>W</v>
      </c>
      <c r="D29" s="120"/>
      <c r="E29" s="111"/>
      <c r="F29" s="120"/>
      <c r="G29" s="106" t="str">
        <f>IF(ISBLANK(H28), "", Sheetlist!$A$17)</f>
        <v/>
      </c>
      <c r="H29" s="120"/>
      <c r="I29" s="106" t="str">
        <f>IF(ISBLANK(J28), "", Sheetlist!$A$17)</f>
        <v/>
      </c>
      <c r="J29" s="120"/>
      <c r="K29" s="106" t="str">
        <f>IF(ISBLANK(L28), "", Sheetlist!$A$17)</f>
        <v/>
      </c>
      <c r="L29" s="120"/>
      <c r="M29" s="97" t="str">
        <f>IF(ISBLANK(N28), "", Sheetlist!$A$17)</f>
        <v/>
      </c>
      <c r="N29" s="129"/>
      <c r="O29" s="89">
        <f>SUM(B29:N29)</f>
        <v>0</v>
      </c>
      <c r="P29" s="89">
        <f>COUNTIF(A29:N29, "v")</f>
        <v>0</v>
      </c>
      <c r="Q29" s="89">
        <f>SUM(D30:L32)</f>
        <v>0</v>
      </c>
      <c r="R29" s="89">
        <f>COUNTIF(A29:N29, "H")</f>
        <v>0</v>
      </c>
      <c r="S29" s="89">
        <f>SUM(O29:R29)</f>
        <v>0</v>
      </c>
      <c r="T29" s="87" t="str">
        <f>IF(S29&gt;5, "Error", "")</f>
        <v/>
      </c>
      <c r="U29" s="61"/>
      <c r="V29" s="61"/>
      <c r="W29" s="61"/>
      <c r="X29" s="61"/>
    </row>
    <row r="30" spans="1:24" ht="18.95" customHeight="1">
      <c r="A30" s="156" t="str">
        <f>Sheetlist!$A$18</f>
        <v>S</v>
      </c>
      <c r="B30" s="151"/>
      <c r="C30" s="154" t="str">
        <f>Sheetlist!$A$18</f>
        <v>S</v>
      </c>
      <c r="D30" s="155"/>
      <c r="E30" s="154"/>
      <c r="F30" s="134"/>
      <c r="G30" s="154" t="str">
        <f>IF(ISBLANK(H28), "", Sheetlist!$A$18)</f>
        <v/>
      </c>
      <c r="H30" s="155"/>
      <c r="I30" s="154" t="str">
        <f>IF(ISBLANK(J28), "", Sheetlist!$A$18)</f>
        <v/>
      </c>
      <c r="J30" s="155"/>
      <c r="K30" s="154" t="str">
        <f>IF(ISBLANK(L28), "", Sheetlist!$A$18)</f>
        <v/>
      </c>
      <c r="L30" s="155"/>
      <c r="M30" s="156" t="str">
        <f>IF(ISBLANK(N28), "", Sheetlist!$A$18)</f>
        <v/>
      </c>
      <c r="N30" s="151"/>
      <c r="O30" s="89"/>
      <c r="P30" s="89"/>
      <c r="Q30" s="89"/>
      <c r="R30" s="89"/>
      <c r="S30" s="89"/>
      <c r="T30" s="87"/>
    </row>
    <row r="31" spans="1:24" ht="18.95" customHeight="1">
      <c r="A31" s="98" t="str">
        <f>Sheetlist!$A$19</f>
        <v>P</v>
      </c>
      <c r="B31" s="114"/>
      <c r="C31" s="107" t="str">
        <f>Sheetlist!$A$19</f>
        <v>P</v>
      </c>
      <c r="D31" s="121"/>
      <c r="E31" s="107"/>
      <c r="F31" s="121"/>
      <c r="G31" s="107" t="str">
        <f>IF(ISBLANK(H28), "", Sheetlist!$A$19)</f>
        <v/>
      </c>
      <c r="H31" s="121"/>
      <c r="I31" s="107" t="str">
        <f>IF(ISBLANK(J28), "", Sheetlist!$A$19)</f>
        <v/>
      </c>
      <c r="J31" s="121"/>
      <c r="K31" s="107" t="str">
        <f>IF(ISBLANK(L28), "", Sheetlist!$A$19)</f>
        <v/>
      </c>
      <c r="L31" s="121"/>
      <c r="M31" s="98" t="str">
        <f>IF(ISBLANK(N28), "", Sheetlist!$A$19)</f>
        <v/>
      </c>
      <c r="N31" s="114"/>
      <c r="O31" s="89"/>
      <c r="P31" s="89"/>
      <c r="Q31" s="89"/>
      <c r="R31" s="89"/>
      <c r="S31" s="89"/>
      <c r="T31" s="87"/>
    </row>
    <row r="32" spans="1:24" ht="18.95" customHeight="1" thickBot="1">
      <c r="A32" s="99" t="str">
        <f>Sheetlist!$A$20</f>
        <v>V</v>
      </c>
      <c r="B32" s="122"/>
      <c r="C32" s="108" t="str">
        <f>Sheetlist!$A$20</f>
        <v>V</v>
      </c>
      <c r="D32" s="123"/>
      <c r="E32" s="108"/>
      <c r="F32" s="123"/>
      <c r="G32" s="108" t="str">
        <f>IF(ISBLANK(H28), "", Sheetlist!$A$20)</f>
        <v/>
      </c>
      <c r="H32" s="123"/>
      <c r="I32" s="108" t="str">
        <f>IF(ISBLANK(J28), "", Sheetlist!$A$20)</f>
        <v/>
      </c>
      <c r="J32" s="123"/>
      <c r="K32" s="108" t="str">
        <f>IF(ISBLANK(L28), "", Sheetlist!$A$20)</f>
        <v/>
      </c>
      <c r="L32" s="123"/>
      <c r="M32" s="99" t="str">
        <f>IF(ISBLANK(N28), "", Sheetlist!$A$20)</f>
        <v/>
      </c>
      <c r="N32" s="122"/>
      <c r="O32" s="89"/>
      <c r="P32" s="89"/>
      <c r="Q32" s="89"/>
      <c r="R32" s="89"/>
      <c r="S32" s="89"/>
      <c r="T32" s="87"/>
    </row>
    <row r="33" spans="1:20" ht="18.95" customHeight="1">
      <c r="A33" s="100"/>
      <c r="B33" s="54"/>
      <c r="C33" s="109"/>
      <c r="D33" s="43"/>
      <c r="E33" s="109"/>
      <c r="F33" s="43"/>
      <c r="G33" s="109"/>
      <c r="H33" s="43"/>
      <c r="I33" s="109"/>
      <c r="J33" s="43"/>
      <c r="K33" s="109"/>
      <c r="L33" s="43"/>
      <c r="M33" s="113"/>
      <c r="N33" s="54"/>
      <c r="O33" s="89"/>
      <c r="P33" s="89"/>
      <c r="Q33" s="89"/>
      <c r="R33" s="89"/>
      <c r="S33" s="89"/>
      <c r="T33" s="87"/>
    </row>
    <row r="34" spans="1:20" ht="18.95" customHeight="1">
      <c r="A34" s="97" t="str">
        <f>IF(ISBLANK(B33), "", Sheetlist!$A$17)</f>
        <v/>
      </c>
      <c r="B34" s="129"/>
      <c r="C34" s="106" t="str">
        <f>IF(ISBLANK(D33), "", Sheetlist!$A$17)</f>
        <v/>
      </c>
      <c r="D34" s="120"/>
      <c r="E34" s="111" t="str">
        <f>IF(ISBLANK(F33), "", Sheetlist!$A$17)</f>
        <v/>
      </c>
      <c r="F34" s="120"/>
      <c r="G34" s="106" t="str">
        <f>IF(ISBLANK(H33), "", Sheetlist!$A$17)</f>
        <v/>
      </c>
      <c r="H34" s="120"/>
      <c r="I34" s="106" t="str">
        <f>IF(ISBLANK(J33), "", Sheetlist!$A$17)</f>
        <v/>
      </c>
      <c r="J34" s="120"/>
      <c r="K34" s="106" t="str">
        <f>IF(ISBLANK(L33), "", Sheetlist!$A$17)</f>
        <v/>
      </c>
      <c r="L34" s="120"/>
      <c r="M34" s="97" t="str">
        <f>IF(ISBLANK(N33), "", Sheetlist!$A$17)</f>
        <v/>
      </c>
      <c r="N34" s="128"/>
      <c r="O34" s="89">
        <f>SUM(B34:N34)</f>
        <v>0</v>
      </c>
      <c r="P34" s="89">
        <f>COUNTIF(A34:N34, "v")</f>
        <v>0</v>
      </c>
      <c r="Q34" s="89">
        <f>SUM(D35:L37)</f>
        <v>0</v>
      </c>
      <c r="R34" s="89">
        <f>COUNTIF(A34:N34, "H")</f>
        <v>0</v>
      </c>
      <c r="S34" s="89">
        <f>SUM(O34:R34)</f>
        <v>0</v>
      </c>
      <c r="T34" s="87" t="str">
        <f>IF(S34&gt;5, "Error", "")</f>
        <v/>
      </c>
    </row>
    <row r="35" spans="1:20" ht="18.95" customHeight="1">
      <c r="A35" s="156" t="str">
        <f>IF(ISBLANK(B33), "", Sheetlist!$A$18)</f>
        <v/>
      </c>
      <c r="B35" s="151"/>
      <c r="C35" s="154" t="str">
        <f>IF(ISBLANK(D33), "", Sheetlist!$A$18)</f>
        <v/>
      </c>
      <c r="D35" s="155"/>
      <c r="E35" s="154" t="str">
        <f>IF(ISBLANK(F33), "", Sheetlist!$A$18)</f>
        <v/>
      </c>
      <c r="F35" s="134"/>
      <c r="G35" s="154" t="str">
        <f>IF(ISBLANK(H33), "", Sheetlist!$A$18)</f>
        <v/>
      </c>
      <c r="H35" s="155"/>
      <c r="I35" s="154" t="str">
        <f>IF(ISBLANK(J33), "", Sheetlist!$A$18)</f>
        <v/>
      </c>
      <c r="J35" s="155"/>
      <c r="K35" s="154" t="str">
        <f>IF(ISBLANK(L33), "", Sheetlist!$A$18)</f>
        <v/>
      </c>
      <c r="L35" s="155"/>
      <c r="M35" s="156" t="str">
        <f>IF(ISBLANK(N33), "", Sheetlist!$A$18)</f>
        <v/>
      </c>
      <c r="N35" s="151"/>
      <c r="O35" s="89"/>
      <c r="P35" s="89"/>
      <c r="Q35" s="89"/>
      <c r="S35" s="89"/>
    </row>
    <row r="36" spans="1:20" ht="18.95" customHeight="1">
      <c r="A36" s="98" t="str">
        <f>IF(ISBLANK(B33), "", Sheetlist!$A$19)</f>
        <v/>
      </c>
      <c r="B36" s="114"/>
      <c r="C36" s="107" t="str">
        <f>IF(ISBLANK(D33), "", Sheetlist!$A$19)</f>
        <v/>
      </c>
      <c r="D36" s="121"/>
      <c r="E36" s="107" t="str">
        <f>IF(ISBLANK(F33), "", Sheetlist!$A$19)</f>
        <v/>
      </c>
      <c r="F36" s="121"/>
      <c r="G36" s="107" t="str">
        <f>IF(ISBLANK(H33), "", Sheetlist!$A$19)</f>
        <v/>
      </c>
      <c r="H36" s="121"/>
      <c r="I36" s="107" t="str">
        <f>IF(ISBLANK(J33), "", Sheetlist!$A$19)</f>
        <v/>
      </c>
      <c r="J36" s="121"/>
      <c r="K36" s="107" t="str">
        <f>IF(ISBLANK(L33), "", Sheetlist!$A$19)</f>
        <v/>
      </c>
      <c r="L36" s="121"/>
      <c r="M36" s="98" t="str">
        <f>IF(ISBLANK(N33), "", Sheetlist!$A$19)</f>
        <v/>
      </c>
      <c r="N36" s="114"/>
      <c r="O36" s="89"/>
      <c r="P36" s="89"/>
      <c r="Q36" s="89"/>
      <c r="S36" s="89"/>
    </row>
    <row r="37" spans="1:20" ht="18.95" customHeight="1" thickBot="1">
      <c r="A37" s="99" t="str">
        <f>IF(ISBLANK(B33), "", Sheetlist!$A$20)</f>
        <v/>
      </c>
      <c r="B37" s="122"/>
      <c r="C37" s="108" t="str">
        <f>IF(ISBLANK(D33), "", Sheetlist!$A$20)</f>
        <v/>
      </c>
      <c r="D37" s="123"/>
      <c r="E37" s="108" t="str">
        <f>IF(ISBLANK(F33), "", Sheetlist!$A$20)</f>
        <v/>
      </c>
      <c r="F37" s="123"/>
      <c r="G37" s="108" t="str">
        <f>IF(ISBLANK(H33), "", Sheetlist!$A$20)</f>
        <v/>
      </c>
      <c r="H37" s="123"/>
      <c r="I37" s="108" t="str">
        <f>IF(ISBLANK(J33), "", Sheetlist!$A$20)</f>
        <v/>
      </c>
      <c r="J37" s="123"/>
      <c r="K37" s="108" t="str">
        <f>IF(ISBLANK(L33), "", Sheetlist!$A$20)</f>
        <v/>
      </c>
      <c r="L37" s="123"/>
      <c r="M37" s="99" t="str">
        <f>IF(ISBLANK(N33), "", Sheetlist!$A$20)</f>
        <v/>
      </c>
      <c r="N37" s="122"/>
      <c r="O37" s="89"/>
      <c r="P37" s="89"/>
      <c r="Q37" s="89"/>
    </row>
    <row r="38" spans="1:20" ht="3" customHeight="1">
      <c r="A38" s="47"/>
      <c r="B38" s="47"/>
      <c r="C38" s="47"/>
      <c r="D38" s="62"/>
      <c r="E38" s="47"/>
      <c r="F38" s="47"/>
      <c r="G38" s="47"/>
      <c r="H38" s="47"/>
      <c r="I38" s="47"/>
      <c r="J38" s="47"/>
      <c r="K38" s="47"/>
      <c r="L38" s="47"/>
      <c r="M38" s="47"/>
      <c r="N38" s="47"/>
      <c r="O38" s="89"/>
      <c r="P38" s="89"/>
      <c r="Q38" s="89"/>
    </row>
    <row r="39" spans="1:20" ht="13.5" customHeight="1" thickBot="1">
      <c r="B39" s="63" t="s">
        <v>11</v>
      </c>
      <c r="C39" s="58"/>
      <c r="D39" s="64"/>
      <c r="E39" s="65"/>
      <c r="F39" s="64"/>
      <c r="G39" s="65"/>
      <c r="H39" s="64"/>
      <c r="I39" s="31"/>
      <c r="L39" s="63" t="s">
        <v>55</v>
      </c>
      <c r="M39" s="31" t="s">
        <v>26</v>
      </c>
      <c r="N39" s="67" cm="1">
        <f t="array" aca="1" ref="N39" ca="1">SUM(IF(A8:N37="V", OFFSET(A8:N37, 0, 1), 0))</f>
        <v>0</v>
      </c>
      <c r="O39" s="89">
        <f>SUM(O9:O37)</f>
        <v>0</v>
      </c>
      <c r="P39" s="89">
        <f>SUM(P9:P37)</f>
        <v>0</v>
      </c>
      <c r="Q39" s="89">
        <f>SUM(Q9:Q37)</f>
        <v>0</v>
      </c>
      <c r="R39" s="89">
        <f>SUM(R9:R37)</f>
        <v>1</v>
      </c>
      <c r="S39" s="89"/>
    </row>
    <row r="40" spans="1:20" ht="13.5" customHeight="1">
      <c r="B40" s="68"/>
      <c r="C40" s="31"/>
      <c r="E40" s="31"/>
      <c r="G40" s="31"/>
      <c r="I40" s="31"/>
      <c r="L40" s="63" t="s">
        <v>13</v>
      </c>
      <c r="M40" s="31"/>
      <c r="N40" s="67" cm="1">
        <f t="array" aca="1" ref="N40" ca="1">SUM(IF(A8:N37="S", OFFSET(A8:N37, 0, 1), 0))</f>
        <v>0</v>
      </c>
    </row>
    <row r="41" spans="1:20">
      <c r="B41" s="63" t="s">
        <v>25</v>
      </c>
      <c r="E41" s="57"/>
      <c r="I41" s="57"/>
      <c r="L41" s="63" t="s">
        <v>14</v>
      </c>
      <c r="M41" s="57"/>
      <c r="N41" s="67" cm="1">
        <f t="array" aca="1" ref="N41" ca="1">SUM(IF(A8:N37="P", OFFSET(A8:N37, 0, 1), 0))</f>
        <v>0</v>
      </c>
    </row>
    <row r="42" spans="1:20" ht="13.5" thickBot="1">
      <c r="B42" s="63" t="s">
        <v>24</v>
      </c>
      <c r="D42" s="30"/>
      <c r="F42" s="63" t="s">
        <v>12</v>
      </c>
      <c r="G42" s="57"/>
      <c r="H42" s="66"/>
      <c r="L42" s="63" t="s">
        <v>23</v>
      </c>
      <c r="N42" s="67" cm="1">
        <f t="array" aca="1" ref="N42" ca="1">SUM(IF(A8:N37="W", OFFSET(A8:N37, 0, 1), 0))</f>
        <v>0</v>
      </c>
    </row>
    <row r="43" spans="1:20">
      <c r="J43" s="63"/>
      <c r="L43" s="63" t="s">
        <v>76</v>
      </c>
      <c r="N43" s="67">
        <f>COUNTIF(A8:N37, "H")</f>
        <v>1</v>
      </c>
    </row>
    <row r="44" spans="1:20">
      <c r="A44" s="31" t="s">
        <v>16</v>
      </c>
      <c r="B44" s="31"/>
      <c r="C44" s="31"/>
      <c r="E44" s="31"/>
      <c r="G44" s="31"/>
      <c r="H44" s="67">
        <f>Jul!H44</f>
        <v>260</v>
      </c>
      <c r="I44" s="31"/>
      <c r="J44" s="31"/>
      <c r="K44" s="31"/>
      <c r="M44" s="31"/>
      <c r="N44" s="70"/>
    </row>
    <row r="45" spans="1:20">
      <c r="A45" s="31" t="s">
        <v>15</v>
      </c>
      <c r="B45" s="31"/>
      <c r="C45" s="31"/>
      <c r="E45" s="31"/>
      <c r="G45" s="31"/>
      <c r="H45" s="67">
        <f ca="1">Aug!H45+N42</f>
        <v>0</v>
      </c>
      <c r="I45" s="31"/>
      <c r="J45" s="67" t="s">
        <v>17</v>
      </c>
      <c r="K45" s="31"/>
      <c r="M45" s="31"/>
      <c r="N45" s="67">
        <f ca="1">SUM(INDIRECT(Z1 &amp; ":" &amp; Z2))</f>
        <v>1</v>
      </c>
    </row>
    <row r="46" spans="1:20">
      <c r="A46" s="31" t="s">
        <v>57</v>
      </c>
      <c r="B46" s="60"/>
      <c r="C46" s="60"/>
      <c r="E46" s="60"/>
      <c r="G46" s="60"/>
      <c r="H46" s="67" cm="1">
        <f t="array" aca="1" ref="H46" ca="1">INDIRECT(INDEX(Sheetlist!B:B, MATCH(N1, Sheetlist!A:A, 0)) &amp; "!H46") + N39</f>
        <v>0</v>
      </c>
      <c r="I46" s="60"/>
      <c r="J46" s="57" t="s">
        <v>83</v>
      </c>
      <c r="K46" s="60"/>
      <c r="M46" s="60"/>
      <c r="N46" s="67" cm="1">
        <f t="array" aca="1" ref="N46" ca="1">INDIRECT(INDEX(Sheetlist!B:B, MATCH(N1, Sheetlist!A:A, 0)) &amp; "!N46") + N45</f>
        <v>2</v>
      </c>
    </row>
    <row r="47" spans="1:20">
      <c r="A47" s="31" t="s">
        <v>77</v>
      </c>
      <c r="B47" s="71"/>
      <c r="C47" s="71"/>
      <c r="D47" s="71"/>
      <c r="E47" s="71"/>
      <c r="F47" s="71"/>
      <c r="G47" s="71"/>
      <c r="H47" s="67" cm="1">
        <f t="array" aca="1" ref="H47" ca="1">INDIRECT(INDEX(Sheetlist!B:B, MATCH(N1, Sheetlist!A:A, 0)) &amp; "!H47") + N43</f>
        <v>2</v>
      </c>
      <c r="I47" s="60"/>
      <c r="K47" s="60"/>
      <c r="M47" s="60"/>
    </row>
    <row r="48" spans="1:20">
      <c r="A48" s="69" t="s">
        <v>78</v>
      </c>
      <c r="H48" s="67" cm="1">
        <f t="array" aca="1" ref="H48" ca="1">INDIRECT(INDEX(Sheetlist!B:B, MATCH(N1, Sheetlist!A:A, 0)) &amp; "!H48") + N40</f>
        <v>0</v>
      </c>
    </row>
    <row r="49" spans="1:16">
      <c r="A49" s="69" t="s">
        <v>80</v>
      </c>
      <c r="H49" s="67" cm="1">
        <f t="array" aca="1" ref="H49" ca="1">INDIRECT(INDEX(Sheetlist!B:B, MATCH(N1, Sheetlist!A:A, 0)) &amp; "!H49") + N41</f>
        <v>0</v>
      </c>
    </row>
    <row r="50" spans="1:16">
      <c r="A50" s="71"/>
    </row>
    <row r="51" spans="1:16">
      <c r="A51" s="71"/>
    </row>
    <row r="52" spans="1:16">
      <c r="B52" s="95"/>
      <c r="C52" s="95"/>
      <c r="D52" s="95"/>
      <c r="E52" s="95"/>
      <c r="F52" s="95"/>
      <c r="G52" s="94"/>
      <c r="H52" s="140"/>
      <c r="I52" s="95"/>
      <c r="J52" s="94"/>
      <c r="K52" s="95"/>
      <c r="L52" s="141"/>
      <c r="M52" s="95"/>
      <c r="N52" s="140"/>
      <c r="O52" s="94"/>
      <c r="P52" s="94"/>
    </row>
  </sheetData>
  <sheetProtection algorithmName="SHA-512" hashValue="yzkYGyilPfPboZZKJ9/iM7CZksaBOh+PQ325vVmq23fUSFs5xXtH9b5KSNT+mRvE2wQRdlrfKFa+mThXqtOIiQ==" saltValue="t/0wtII6AVCS1z+QzKzd+A==" spinCount="100000" sheet="1" objects="1" scenarios="1" selectLockedCells="1"/>
  <phoneticPr fontId="1" type="noConversion"/>
  <conditionalFormatting sqref="C9:L9">
    <cfRule type="containsText" dxfId="124" priority="1" operator="containsText" text="H">
      <formula>NOT(ISERROR(SEARCH("H",C9)))</formula>
    </cfRule>
  </conditionalFormatting>
  <conditionalFormatting sqref="C10:L37">
    <cfRule type="containsText" dxfId="123" priority="3" operator="containsText" text="H">
      <formula>NOT(ISERROR(SEARCH("H",C10)))</formula>
    </cfRule>
  </conditionalFormatting>
  <conditionalFormatting sqref="D10:D12 F10:F12 H10:H12 J10:J12 L10:L12 D15:D17 F15:F17 H15:H17 J15:J17 L15:L17 D20:D22 F20:F22 H20:H22 J20:J22 L20:L22 D25:D27 F25:F27 H25:H27 J25:J27 L25:L27 D30:D32 F30:F32 H30:H32 J30:J32 L30:L32 D35:D37 F35:F37 H35:H37 J35:J37 L35:L37">
    <cfRule type="cellIs" dxfId="122" priority="5" operator="greaterThan">
      <formula>0</formula>
    </cfRule>
  </conditionalFormatting>
  <conditionalFormatting sqref="D12 F12 H12 J12 L12 D17 F17 H17 J17 L17 D22 F22 H22 J22 L22 D27 F27 H27 J27 L27 D32 F32 H32 J32 L32 D37 F37 H37 J37 L37">
    <cfRule type="cellIs" dxfId="121" priority="2" operator="greaterThan">
      <formula>0.24</formula>
    </cfRule>
  </conditionalFormatting>
  <conditionalFormatting sqref="D14:L14 D19:L19 D24:L24 D29:L29 D34:L34 D9:K9">
    <cfRule type="cellIs" dxfId="120" priority="4" operator="equal">
      <formula>"v"</formula>
    </cfRule>
  </conditionalFormatting>
  <printOptions horizontalCentered="1"/>
  <pageMargins left="0.25" right="0.25" top="0.75" bottom="0.75" header="0.3" footer="0.3"/>
  <pageSetup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52"/>
  <sheetViews>
    <sheetView showGridLines="0" topLeftCell="A3" zoomScaleNormal="100" workbookViewId="0">
      <selection activeCell="B30" sqref="B30"/>
    </sheetView>
  </sheetViews>
  <sheetFormatPr defaultColWidth="8.85546875" defaultRowHeight="12.75"/>
  <cols>
    <col min="1" max="1" width="2.7109375" style="1" customWidth="1"/>
    <col min="2" max="2" width="11.7109375" style="1" customWidth="1"/>
    <col min="3" max="3" width="2.7109375" style="1" customWidth="1"/>
    <col min="4" max="4" width="11.7109375" style="1" customWidth="1"/>
    <col min="5" max="5" width="2.7109375" style="1" customWidth="1"/>
    <col min="6" max="6" width="11.7109375" style="1" customWidth="1"/>
    <col min="7" max="7" width="2.7109375" style="1" customWidth="1"/>
    <col min="8" max="8" width="11.7109375" style="1" customWidth="1"/>
    <col min="9" max="9" width="2.7109375" style="1" customWidth="1"/>
    <col min="10" max="10" width="11.7109375" style="1" customWidth="1"/>
    <col min="11" max="11" width="2.7109375" style="1" customWidth="1"/>
    <col min="12" max="12" width="11.7109375" style="1" customWidth="1"/>
    <col min="13" max="13" width="2.7109375" style="1" customWidth="1"/>
    <col min="14" max="14" width="11.7109375" style="1" customWidth="1"/>
    <col min="15" max="16384" width="8.85546875" style="1"/>
  </cols>
  <sheetData>
    <row r="1" spans="1:26" ht="15.75">
      <c r="A1" s="55" t="str">
        <f>Front!B3</f>
        <v xml:space="preserve">Monthly Calendar </v>
      </c>
      <c r="B1" s="56"/>
      <c r="C1" s="56"/>
      <c r="E1" s="56"/>
      <c r="G1" s="56"/>
      <c r="I1" s="56"/>
      <c r="K1" s="56"/>
      <c r="M1" s="56"/>
      <c r="N1" s="89" t="s">
        <v>41</v>
      </c>
      <c r="Z1" s="144" t="str">
        <f>Sheetlist!G2</f>
        <v>N39</v>
      </c>
    </row>
    <row r="2" spans="1:26" ht="3" customHeight="1">
      <c r="A2" s="56"/>
      <c r="B2" s="56"/>
      <c r="C2" s="56"/>
      <c r="E2" s="56"/>
      <c r="G2" s="56"/>
      <c r="I2" s="56"/>
      <c r="K2" s="56"/>
      <c r="M2" s="56"/>
      <c r="Z2" s="144" t="str">
        <f>Sheetlist!H2</f>
        <v>N43</v>
      </c>
    </row>
    <row r="3" spans="1:26">
      <c r="A3" s="57" t="s">
        <v>0</v>
      </c>
      <c r="B3" s="31"/>
      <c r="C3" s="31"/>
      <c r="D3" s="58">
        <f>+Front!D9</f>
        <v>0</v>
      </c>
      <c r="E3" s="31"/>
      <c r="H3" s="57" t="s">
        <v>1</v>
      </c>
      <c r="I3" s="31"/>
      <c r="J3" s="59" t="str">
        <f>Sheetlist!C11</f>
        <v>October 2024</v>
      </c>
      <c r="K3" s="31"/>
      <c r="M3" s="31"/>
    </row>
    <row r="4" spans="1:26" ht="3" customHeight="1">
      <c r="A4" s="31"/>
      <c r="B4" s="31"/>
      <c r="C4" s="31"/>
      <c r="E4" s="31"/>
      <c r="G4" s="31"/>
      <c r="I4" s="31"/>
      <c r="K4" s="31"/>
      <c r="M4" s="31"/>
    </row>
    <row r="5" spans="1:26">
      <c r="A5" s="57" t="s">
        <v>2</v>
      </c>
      <c r="B5" s="31"/>
      <c r="C5" s="31"/>
      <c r="D5" s="58">
        <f>+Front!D10</f>
        <v>0</v>
      </c>
      <c r="E5" s="31"/>
      <c r="H5" s="57" t="s">
        <v>3</v>
      </c>
      <c r="I5" s="31"/>
      <c r="J5" s="203">
        <f>+Front!D11</f>
        <v>0</v>
      </c>
      <c r="K5" s="31"/>
      <c r="M5" s="31"/>
    </row>
    <row r="6" spans="1:26" ht="3" customHeight="1" thickBot="1">
      <c r="A6" s="60"/>
      <c r="B6" s="60"/>
      <c r="C6" s="60"/>
      <c r="E6" s="60"/>
      <c r="G6" s="60"/>
      <c r="I6" s="60"/>
      <c r="K6" s="60"/>
      <c r="M6" s="60"/>
    </row>
    <row r="7" spans="1:26" ht="19.149999999999999" customHeight="1" thickBot="1">
      <c r="A7" s="35"/>
      <c r="B7" s="37" t="s">
        <v>4</v>
      </c>
      <c r="C7" s="36"/>
      <c r="D7" s="37" t="s">
        <v>5</v>
      </c>
      <c r="E7" s="36"/>
      <c r="F7" s="37" t="s">
        <v>6</v>
      </c>
      <c r="G7" s="36"/>
      <c r="H7" s="37" t="s">
        <v>7</v>
      </c>
      <c r="I7" s="36"/>
      <c r="J7" s="37" t="s">
        <v>8</v>
      </c>
      <c r="K7" s="36"/>
      <c r="L7" s="37" t="s">
        <v>9</v>
      </c>
      <c r="M7" s="36"/>
      <c r="N7" s="37" t="s">
        <v>10</v>
      </c>
      <c r="O7" s="90"/>
      <c r="P7" s="90"/>
      <c r="Q7" s="90"/>
      <c r="R7" s="90"/>
      <c r="S7" s="89"/>
      <c r="T7" s="86"/>
    </row>
    <row r="8" spans="1:26" ht="19.149999999999999" customHeight="1">
      <c r="A8" s="46"/>
      <c r="B8" s="45"/>
      <c r="C8" s="42"/>
      <c r="D8" s="43"/>
      <c r="E8" s="42"/>
      <c r="F8" s="43">
        <f>D8+1</f>
        <v>1</v>
      </c>
      <c r="G8" s="42"/>
      <c r="H8" s="43">
        <f>F8+1</f>
        <v>2</v>
      </c>
      <c r="I8" s="42"/>
      <c r="J8" s="43">
        <f>H8+1</f>
        <v>3</v>
      </c>
      <c r="K8" s="42"/>
      <c r="L8" s="43">
        <f>J8+1</f>
        <v>4</v>
      </c>
      <c r="M8" s="44"/>
      <c r="N8" s="45">
        <f>L8+1</f>
        <v>5</v>
      </c>
      <c r="O8" s="89"/>
      <c r="P8" s="89"/>
    </row>
    <row r="9" spans="1:26" ht="19.149999999999999" customHeight="1">
      <c r="A9" s="97" t="str">
        <f>IF(ISBLANK(B8), "", Sheetlist!$A$17)</f>
        <v/>
      </c>
      <c r="B9" s="129"/>
      <c r="C9" s="101" t="str">
        <f>IF(ISBLANK(D8), "", Sheetlist!$A$17)</f>
        <v/>
      </c>
      <c r="D9" s="133"/>
      <c r="E9" s="101" t="str">
        <f>IF(ISBLANK(F8), "", Sheetlist!$A$17)</f>
        <v>W</v>
      </c>
      <c r="F9" s="134"/>
      <c r="G9" s="106" t="str">
        <f>IF(ISBLANK(H8), "", Sheetlist!$A$17)</f>
        <v>W</v>
      </c>
      <c r="H9" s="134"/>
      <c r="I9" s="106" t="str">
        <f>IF(ISBLANK(J8), "", Sheetlist!$A$17)</f>
        <v>W</v>
      </c>
      <c r="J9" s="134"/>
      <c r="K9" s="106" t="str">
        <f>IF(ISBLANK(L8), "", Sheetlist!$A$17)</f>
        <v>W</v>
      </c>
      <c r="L9" s="150"/>
      <c r="M9" s="97" t="str">
        <f>IF(ISBLANK(N8), "", Sheetlist!$A$17)</f>
        <v>W</v>
      </c>
      <c r="N9" s="129"/>
      <c r="O9" s="89"/>
      <c r="P9" s="89"/>
      <c r="Q9" s="89"/>
      <c r="R9" s="89"/>
      <c r="S9" s="89"/>
      <c r="T9" s="88" t="str">
        <f>IF(S9&gt;5, "Error", "")</f>
        <v/>
      </c>
      <c r="U9" s="61"/>
      <c r="V9" s="61"/>
      <c r="W9" s="61"/>
      <c r="X9" s="61"/>
    </row>
    <row r="10" spans="1:26" ht="19.149999999999999" customHeight="1">
      <c r="A10" s="156" t="str">
        <f>IF(ISBLANK(B8), "", Sheetlist!$A$18)</f>
        <v/>
      </c>
      <c r="B10" s="151"/>
      <c r="C10" s="152" t="str">
        <f>IF(ISBLANK(D8), "", Sheetlist!$A$18)</f>
        <v/>
      </c>
      <c r="D10" s="153"/>
      <c r="E10" s="152" t="str">
        <f>IF(ISBLANK(F8), "", Sheetlist!$A$18)</f>
        <v>S</v>
      </c>
      <c r="F10" s="155"/>
      <c r="G10" s="154" t="str">
        <f>IF(ISBLANK(H8), "", Sheetlist!$A$18)</f>
        <v>S</v>
      </c>
      <c r="H10" s="155"/>
      <c r="I10" s="154" t="str">
        <f>IF(ISBLANK(J8), "", Sheetlist!$A$18)</f>
        <v>S</v>
      </c>
      <c r="J10" s="155"/>
      <c r="K10" s="154" t="str">
        <f>IF(ISBLANK(L8), "", Sheetlist!$A$18)</f>
        <v>S</v>
      </c>
      <c r="L10" s="155"/>
      <c r="M10" s="156" t="str">
        <f>IF(ISBLANK(N8), "", Sheetlist!$A$18)</f>
        <v>S</v>
      </c>
      <c r="N10" s="151"/>
      <c r="O10" s="89"/>
      <c r="P10" s="89"/>
      <c r="Q10" s="89"/>
      <c r="R10" s="89"/>
      <c r="S10" s="89"/>
    </row>
    <row r="11" spans="1:26" ht="19.149999999999999" customHeight="1">
      <c r="A11" s="98" t="str">
        <f>IF(ISBLANK(B8), "", Sheetlist!$A$19)</f>
        <v/>
      </c>
      <c r="B11" s="114"/>
      <c r="C11" s="102" t="str">
        <f>IF(ISBLANK(D8), "", Sheetlist!$A$19)</f>
        <v/>
      </c>
      <c r="D11" s="130"/>
      <c r="E11" s="102" t="str">
        <f>IF(ISBLANK(F8), "", Sheetlist!$A$19)</f>
        <v>P</v>
      </c>
      <c r="F11" s="121"/>
      <c r="G11" s="107" t="str">
        <f>IF(ISBLANK(H8), "", Sheetlist!$A$19)</f>
        <v>P</v>
      </c>
      <c r="H11" s="121"/>
      <c r="I11" s="107" t="str">
        <f>IF(ISBLANK(J8), "", Sheetlist!$A$19)</f>
        <v>P</v>
      </c>
      <c r="J11" s="121"/>
      <c r="K11" s="107" t="str">
        <f>IF(ISBLANK(L8), "", Sheetlist!$A$19)</f>
        <v>P</v>
      </c>
      <c r="L11" s="121"/>
      <c r="M11" s="98" t="str">
        <f>IF(ISBLANK(N8), "", Sheetlist!$A$19)</f>
        <v>P</v>
      </c>
      <c r="N11" s="114"/>
      <c r="O11" s="89"/>
      <c r="P11" s="89"/>
      <c r="Q11" s="89"/>
      <c r="R11" s="89"/>
      <c r="S11" s="89"/>
    </row>
    <row r="12" spans="1:26" ht="19.149999999999999" customHeight="1" thickBot="1">
      <c r="A12" s="99" t="str">
        <f>IF(ISBLANK(B8), "", Sheetlist!$A$20)</f>
        <v/>
      </c>
      <c r="B12" s="122"/>
      <c r="C12" s="103" t="str">
        <f>IF(ISBLANK(D8), "", Sheetlist!$A$20)</f>
        <v/>
      </c>
      <c r="D12" s="132"/>
      <c r="E12" s="110" t="str">
        <f>IF(ISBLANK(F8), "", Sheetlist!$A$20)</f>
        <v>V</v>
      </c>
      <c r="F12" s="123"/>
      <c r="G12" s="108" t="str">
        <f>IF(ISBLANK(H8), "", Sheetlist!$A$20)</f>
        <v>V</v>
      </c>
      <c r="H12" s="123"/>
      <c r="I12" s="108" t="str">
        <f>IF(ISBLANK(J8), "", Sheetlist!$A$20)</f>
        <v>V</v>
      </c>
      <c r="J12" s="123"/>
      <c r="K12" s="108" t="str">
        <f>IF(ISBLANK(L8), "", Sheetlist!$A$20)</f>
        <v>V</v>
      </c>
      <c r="L12" s="123"/>
      <c r="M12" s="99" t="str">
        <f>IF(ISBLANK(N8), "", Sheetlist!$A$20)</f>
        <v>V</v>
      </c>
      <c r="N12" s="122"/>
      <c r="O12" s="89"/>
      <c r="P12" s="89"/>
      <c r="Q12" s="89"/>
      <c r="R12" s="89"/>
      <c r="S12" s="89"/>
    </row>
    <row r="13" spans="1:26" ht="19.149999999999999" customHeight="1">
      <c r="A13" s="100"/>
      <c r="B13" s="54">
        <f>N8+1</f>
        <v>6</v>
      </c>
      <c r="C13" s="104"/>
      <c r="D13" s="41">
        <f>B13+1</f>
        <v>7</v>
      </c>
      <c r="E13" s="104"/>
      <c r="F13" s="41">
        <f>D13+1</f>
        <v>8</v>
      </c>
      <c r="G13" s="105"/>
      <c r="H13" s="43">
        <f>F13+1</f>
        <v>9</v>
      </c>
      <c r="I13" s="105"/>
      <c r="J13" s="43">
        <f>H13+1</f>
        <v>10</v>
      </c>
      <c r="K13" s="105"/>
      <c r="L13" s="43">
        <f>J13+1</f>
        <v>11</v>
      </c>
      <c r="M13" s="112"/>
      <c r="N13" s="54">
        <f>L13+1</f>
        <v>12</v>
      </c>
      <c r="O13" s="89"/>
      <c r="P13" s="89"/>
      <c r="Q13" s="89"/>
      <c r="R13" s="89"/>
      <c r="S13" s="89"/>
    </row>
    <row r="14" spans="1:26" ht="19.149999999999999" customHeight="1">
      <c r="A14" s="97" t="str">
        <f>Sheetlist!$A$17</f>
        <v>W</v>
      </c>
      <c r="B14" s="129"/>
      <c r="C14" s="101" t="str">
        <f>Sheetlist!$A$17</f>
        <v>W</v>
      </c>
      <c r="D14" s="131"/>
      <c r="E14" s="101" t="str">
        <f>Sheetlist!$A$17</f>
        <v>W</v>
      </c>
      <c r="F14" s="131"/>
      <c r="G14" s="106" t="str">
        <f>Sheetlist!$A$17</f>
        <v>W</v>
      </c>
      <c r="H14" s="120"/>
      <c r="I14" s="106" t="str">
        <f>Sheetlist!$A$17</f>
        <v>W</v>
      </c>
      <c r="J14" s="120"/>
      <c r="K14" s="106" t="str">
        <f>Sheetlist!$A$17</f>
        <v>W</v>
      </c>
      <c r="L14" s="120"/>
      <c r="M14" s="97" t="str">
        <f>Sheetlist!$A$17</f>
        <v>W</v>
      </c>
      <c r="N14" s="129"/>
      <c r="O14" s="89"/>
      <c r="P14" s="89"/>
      <c r="Q14" s="89"/>
      <c r="R14" s="89"/>
      <c r="S14" s="89"/>
      <c r="T14" s="87" t="str">
        <f>IF(S14&gt;5, "Error", "")</f>
        <v/>
      </c>
      <c r="U14" s="61"/>
      <c r="V14" s="61"/>
      <c r="W14" s="61"/>
      <c r="X14" s="61"/>
    </row>
    <row r="15" spans="1:26" ht="19.149999999999999" customHeight="1">
      <c r="A15" s="156" t="str">
        <f>Sheetlist!$A$18</f>
        <v>S</v>
      </c>
      <c r="B15" s="151"/>
      <c r="C15" s="152" t="str">
        <f>Sheetlist!$A$18</f>
        <v>S</v>
      </c>
      <c r="D15" s="153"/>
      <c r="E15" s="152" t="str">
        <f>Sheetlist!$A$18</f>
        <v>S</v>
      </c>
      <c r="F15" s="153"/>
      <c r="G15" s="154" t="str">
        <f>Sheetlist!$A$18</f>
        <v>S</v>
      </c>
      <c r="H15" s="155"/>
      <c r="I15" s="154" t="str">
        <f>Sheetlist!$A$18</f>
        <v>S</v>
      </c>
      <c r="J15" s="155"/>
      <c r="K15" s="154" t="str">
        <f>Sheetlist!$A$18</f>
        <v>S</v>
      </c>
      <c r="L15" s="155"/>
      <c r="M15" s="156" t="str">
        <f>Sheetlist!$A$18</f>
        <v>S</v>
      </c>
      <c r="N15" s="151"/>
      <c r="O15" s="89"/>
      <c r="P15" s="89"/>
      <c r="Q15" s="89"/>
      <c r="R15" s="89"/>
      <c r="S15" s="89"/>
      <c r="T15" s="87"/>
    </row>
    <row r="16" spans="1:26" ht="19.149999999999999" customHeight="1">
      <c r="A16" s="98" t="str">
        <f>Sheetlist!$A$19</f>
        <v>P</v>
      </c>
      <c r="B16" s="114"/>
      <c r="C16" s="102" t="str">
        <f>Sheetlist!$A$19</f>
        <v>P</v>
      </c>
      <c r="D16" s="130"/>
      <c r="E16" s="102" t="str">
        <f>Sheetlist!$A$19</f>
        <v>P</v>
      </c>
      <c r="F16" s="130"/>
      <c r="G16" s="107" t="str">
        <f>Sheetlist!$A$19</f>
        <v>P</v>
      </c>
      <c r="H16" s="121"/>
      <c r="I16" s="107" t="str">
        <f>Sheetlist!$A$19</f>
        <v>P</v>
      </c>
      <c r="J16" s="121"/>
      <c r="K16" s="107" t="str">
        <f>Sheetlist!$A$19</f>
        <v>P</v>
      </c>
      <c r="L16" s="121"/>
      <c r="M16" s="98" t="str">
        <f>Sheetlist!$A$19</f>
        <v>P</v>
      </c>
      <c r="N16" s="114"/>
      <c r="O16" s="89"/>
      <c r="P16" s="89"/>
      <c r="Q16" s="89"/>
      <c r="R16" s="89"/>
      <c r="S16" s="89"/>
      <c r="T16" s="87"/>
    </row>
    <row r="17" spans="1:24" ht="19.149999999999999" customHeight="1" thickBot="1">
      <c r="A17" s="99" t="str">
        <f>Sheetlist!$A$20</f>
        <v>V</v>
      </c>
      <c r="B17" s="122"/>
      <c r="C17" s="103" t="str">
        <f>Sheetlist!$A$20</f>
        <v>V</v>
      </c>
      <c r="D17" s="132"/>
      <c r="E17" s="103" t="str">
        <f>Sheetlist!$A$20</f>
        <v>V</v>
      </c>
      <c r="F17" s="132"/>
      <c r="G17" s="108" t="str">
        <f>Sheetlist!$A$20</f>
        <v>V</v>
      </c>
      <c r="H17" s="123"/>
      <c r="I17" s="108" t="str">
        <f>Sheetlist!$A$20</f>
        <v>V</v>
      </c>
      <c r="J17" s="123"/>
      <c r="K17" s="108" t="str">
        <f>Sheetlist!$A$20</f>
        <v>V</v>
      </c>
      <c r="L17" s="123"/>
      <c r="M17" s="99" t="str">
        <f>Sheetlist!$A$20</f>
        <v>V</v>
      </c>
      <c r="N17" s="122"/>
      <c r="O17" s="89"/>
      <c r="P17" s="89"/>
      <c r="Q17" s="89"/>
      <c r="R17" s="89"/>
      <c r="S17" s="89"/>
      <c r="T17" s="87"/>
    </row>
    <row r="18" spans="1:24" ht="19.149999999999999" customHeight="1">
      <c r="A18" s="100"/>
      <c r="B18" s="54">
        <f>N13+1</f>
        <v>13</v>
      </c>
      <c r="C18" s="105"/>
      <c r="D18" s="43">
        <f>B18+1</f>
        <v>14</v>
      </c>
      <c r="E18" s="105"/>
      <c r="F18" s="43">
        <f>D18+1</f>
        <v>15</v>
      </c>
      <c r="G18" s="105"/>
      <c r="H18" s="43">
        <f>F18+1</f>
        <v>16</v>
      </c>
      <c r="I18" s="105"/>
      <c r="J18" s="43">
        <f>H18+1</f>
        <v>17</v>
      </c>
      <c r="K18" s="105"/>
      <c r="L18" s="43">
        <f>J18+1</f>
        <v>18</v>
      </c>
      <c r="M18" s="112"/>
      <c r="N18" s="54">
        <f>L18+1</f>
        <v>19</v>
      </c>
      <c r="O18" s="89"/>
      <c r="P18" s="89"/>
      <c r="Q18" s="89"/>
      <c r="R18" s="89"/>
      <c r="S18" s="89"/>
      <c r="T18" s="87"/>
    </row>
    <row r="19" spans="1:24" ht="19.149999999999999" customHeight="1">
      <c r="A19" s="97" t="str">
        <f>Sheetlist!$A$17</f>
        <v>W</v>
      </c>
      <c r="B19" s="129"/>
      <c r="C19" s="106" t="str">
        <f>Sheetlist!$A$17</f>
        <v>W</v>
      </c>
      <c r="D19" s="120"/>
      <c r="E19" s="106" t="str">
        <f>Sheetlist!$A$17</f>
        <v>W</v>
      </c>
      <c r="F19" s="120"/>
      <c r="G19" s="106" t="str">
        <f>Sheetlist!$A$17</f>
        <v>W</v>
      </c>
      <c r="H19" s="120"/>
      <c r="I19" s="106" t="str">
        <f>Sheetlist!$A$17</f>
        <v>W</v>
      </c>
      <c r="J19" s="120"/>
      <c r="K19" s="106" t="str">
        <f>Sheetlist!$A$17</f>
        <v>W</v>
      </c>
      <c r="L19" s="120"/>
      <c r="M19" s="97" t="str">
        <f>Sheetlist!$A$17</f>
        <v>W</v>
      </c>
      <c r="N19" s="129"/>
      <c r="O19" s="89"/>
      <c r="P19" s="89"/>
      <c r="Q19" s="89"/>
      <c r="R19" s="89"/>
      <c r="S19" s="89"/>
      <c r="T19" s="87" t="str">
        <f>IF(S19&gt;5, "Error", "")</f>
        <v/>
      </c>
      <c r="U19" s="61"/>
      <c r="V19" s="61"/>
      <c r="W19" s="61"/>
      <c r="X19" s="61"/>
    </row>
    <row r="20" spans="1:24" ht="19.149999999999999" customHeight="1">
      <c r="A20" s="156" t="str">
        <f>Sheetlist!$A$18</f>
        <v>S</v>
      </c>
      <c r="B20" s="151"/>
      <c r="C20" s="154" t="str">
        <f>Sheetlist!$A$18</f>
        <v>S</v>
      </c>
      <c r="D20" s="155"/>
      <c r="E20" s="154" t="str">
        <f>Sheetlist!$A$18</f>
        <v>S</v>
      </c>
      <c r="F20" s="155"/>
      <c r="G20" s="154" t="str">
        <f>Sheetlist!$A$18</f>
        <v>S</v>
      </c>
      <c r="H20" s="155"/>
      <c r="I20" s="154" t="str">
        <f>Sheetlist!$A$18</f>
        <v>S</v>
      </c>
      <c r="J20" s="155"/>
      <c r="K20" s="154" t="str">
        <f>Sheetlist!$A$18</f>
        <v>S</v>
      </c>
      <c r="L20" s="155"/>
      <c r="M20" s="156" t="str">
        <f>Sheetlist!$A$18</f>
        <v>S</v>
      </c>
      <c r="N20" s="151"/>
      <c r="O20" s="89"/>
      <c r="P20" s="89"/>
      <c r="Q20" s="89"/>
      <c r="R20" s="89"/>
      <c r="S20" s="89"/>
      <c r="T20" s="87"/>
    </row>
    <row r="21" spans="1:24" ht="19.149999999999999" customHeight="1">
      <c r="A21" s="98" t="str">
        <f>Sheetlist!$A$19</f>
        <v>P</v>
      </c>
      <c r="B21" s="114"/>
      <c r="C21" s="107" t="str">
        <f>Sheetlist!$A$19</f>
        <v>P</v>
      </c>
      <c r="D21" s="121"/>
      <c r="E21" s="107" t="str">
        <f>Sheetlist!$A$19</f>
        <v>P</v>
      </c>
      <c r="F21" s="121"/>
      <c r="G21" s="107" t="str">
        <f>Sheetlist!$A$19</f>
        <v>P</v>
      </c>
      <c r="H21" s="121"/>
      <c r="I21" s="107" t="str">
        <f>Sheetlist!$A$19</f>
        <v>P</v>
      </c>
      <c r="J21" s="121"/>
      <c r="K21" s="107" t="str">
        <f>Sheetlist!$A$19</f>
        <v>P</v>
      </c>
      <c r="L21" s="121"/>
      <c r="M21" s="98" t="str">
        <f>Sheetlist!$A$19</f>
        <v>P</v>
      </c>
      <c r="N21" s="114"/>
      <c r="O21" s="89"/>
      <c r="P21" s="89"/>
      <c r="Q21" s="89"/>
      <c r="R21" s="89"/>
      <c r="S21" s="89"/>
      <c r="T21" s="87"/>
    </row>
    <row r="22" spans="1:24" ht="19.149999999999999" customHeight="1" thickBot="1">
      <c r="A22" s="99" t="str">
        <f>Sheetlist!$A$20</f>
        <v>V</v>
      </c>
      <c r="B22" s="122"/>
      <c r="C22" s="108" t="str">
        <f>Sheetlist!$A$20</f>
        <v>V</v>
      </c>
      <c r="D22" s="123"/>
      <c r="E22" s="108" t="str">
        <f>Sheetlist!$A$20</f>
        <v>V</v>
      </c>
      <c r="F22" s="123"/>
      <c r="G22" s="108" t="str">
        <f>Sheetlist!$A$20</f>
        <v>V</v>
      </c>
      <c r="H22" s="123"/>
      <c r="I22" s="108" t="str">
        <f>Sheetlist!$A$20</f>
        <v>V</v>
      </c>
      <c r="J22" s="123"/>
      <c r="K22" s="108" t="str">
        <f>Sheetlist!$A$20</f>
        <v>V</v>
      </c>
      <c r="L22" s="123"/>
      <c r="M22" s="99" t="str">
        <f>Sheetlist!$A$20</f>
        <v>V</v>
      </c>
      <c r="N22" s="122"/>
      <c r="O22" s="89"/>
      <c r="P22" s="89"/>
      <c r="Q22" s="89"/>
      <c r="R22" s="89"/>
      <c r="S22" s="89"/>
      <c r="T22" s="87"/>
    </row>
    <row r="23" spans="1:24" ht="19.149999999999999" customHeight="1">
      <c r="A23" s="100"/>
      <c r="B23" s="54">
        <f>N18+1</f>
        <v>20</v>
      </c>
      <c r="C23" s="104"/>
      <c r="D23" s="43">
        <f>B23+1</f>
        <v>21</v>
      </c>
      <c r="E23" s="104"/>
      <c r="F23" s="43">
        <f>D23+1</f>
        <v>22</v>
      </c>
      <c r="G23" s="105"/>
      <c r="H23" s="43">
        <f>F23+1</f>
        <v>23</v>
      </c>
      <c r="I23" s="105"/>
      <c r="J23" s="43">
        <f>H23+1</f>
        <v>24</v>
      </c>
      <c r="K23" s="105"/>
      <c r="L23" s="43">
        <f>J23+1</f>
        <v>25</v>
      </c>
      <c r="M23" s="112"/>
      <c r="N23" s="54">
        <f>L23+1</f>
        <v>26</v>
      </c>
      <c r="O23" s="89"/>
      <c r="P23" s="89"/>
      <c r="Q23" s="89"/>
      <c r="R23" s="89"/>
      <c r="S23" s="89"/>
      <c r="T23" s="87"/>
    </row>
    <row r="24" spans="1:24" ht="19.149999999999999" customHeight="1">
      <c r="A24" s="97" t="str">
        <f>Sheetlist!$A$17</f>
        <v>W</v>
      </c>
      <c r="B24" s="129"/>
      <c r="C24" s="101" t="str">
        <f>Sheetlist!$A$17</f>
        <v>W</v>
      </c>
      <c r="D24" s="131"/>
      <c r="E24" s="101" t="str">
        <f>Sheetlist!$A$17</f>
        <v>W</v>
      </c>
      <c r="F24" s="120"/>
      <c r="G24" s="106" t="str">
        <f>Sheetlist!$A$17</f>
        <v>W</v>
      </c>
      <c r="H24" s="120"/>
      <c r="I24" s="106" t="str">
        <f>Sheetlist!$A$17</f>
        <v>W</v>
      </c>
      <c r="J24" s="120"/>
      <c r="K24" s="106" t="str">
        <f>Sheetlist!$A$17</f>
        <v>W</v>
      </c>
      <c r="L24" s="120"/>
      <c r="M24" s="97" t="str">
        <f>Sheetlist!$A$17</f>
        <v>W</v>
      </c>
      <c r="N24" s="129"/>
      <c r="O24" s="89"/>
      <c r="P24" s="89"/>
      <c r="Q24" s="89"/>
      <c r="R24" s="89"/>
      <c r="S24" s="89"/>
      <c r="T24" s="87" t="str">
        <f>IF(S24&gt;5, "Error", "")</f>
        <v/>
      </c>
      <c r="U24" s="61"/>
      <c r="V24" s="61"/>
      <c r="W24" s="61"/>
      <c r="X24" s="61"/>
    </row>
    <row r="25" spans="1:24" ht="19.149999999999999" customHeight="1">
      <c r="A25" s="156" t="str">
        <f>Sheetlist!$A$18</f>
        <v>S</v>
      </c>
      <c r="B25" s="151"/>
      <c r="C25" s="152" t="str">
        <f>Sheetlist!$A$18</f>
        <v>S</v>
      </c>
      <c r="D25" s="153"/>
      <c r="E25" s="152" t="str">
        <f>Sheetlist!$A$18</f>
        <v>S</v>
      </c>
      <c r="F25" s="155"/>
      <c r="G25" s="154" t="str">
        <f>Sheetlist!$A$18</f>
        <v>S</v>
      </c>
      <c r="H25" s="155"/>
      <c r="I25" s="154" t="str">
        <f>Sheetlist!$A$18</f>
        <v>S</v>
      </c>
      <c r="J25" s="155"/>
      <c r="K25" s="154" t="str">
        <f>Sheetlist!$A$18</f>
        <v>S</v>
      </c>
      <c r="L25" s="155"/>
      <c r="M25" s="156" t="str">
        <f>Sheetlist!$A$18</f>
        <v>S</v>
      </c>
      <c r="N25" s="151"/>
      <c r="O25" s="89"/>
      <c r="P25" s="89"/>
      <c r="Q25" s="89"/>
      <c r="R25" s="89"/>
      <c r="S25" s="89"/>
      <c r="T25" s="87"/>
    </row>
    <row r="26" spans="1:24" ht="19.149999999999999" customHeight="1">
      <c r="A26" s="98" t="str">
        <f>Sheetlist!$A$19</f>
        <v>P</v>
      </c>
      <c r="B26" s="114"/>
      <c r="C26" s="102" t="str">
        <f>Sheetlist!$A$19</f>
        <v>P</v>
      </c>
      <c r="D26" s="130"/>
      <c r="E26" s="102" t="str">
        <f>Sheetlist!$A$19</f>
        <v>P</v>
      </c>
      <c r="F26" s="121"/>
      <c r="G26" s="107" t="str">
        <f>Sheetlist!$A$19</f>
        <v>P</v>
      </c>
      <c r="H26" s="121"/>
      <c r="I26" s="107" t="str">
        <f>Sheetlist!$A$19</f>
        <v>P</v>
      </c>
      <c r="J26" s="121"/>
      <c r="K26" s="107" t="str">
        <f>Sheetlist!$A$19</f>
        <v>P</v>
      </c>
      <c r="L26" s="121"/>
      <c r="M26" s="98" t="str">
        <f>Sheetlist!$A$19</f>
        <v>P</v>
      </c>
      <c r="N26" s="114"/>
      <c r="O26" s="89"/>
      <c r="P26" s="89"/>
      <c r="Q26" s="89"/>
      <c r="R26" s="89"/>
      <c r="S26" s="89"/>
      <c r="T26" s="87"/>
    </row>
    <row r="27" spans="1:24" ht="19.149999999999999" customHeight="1" thickBot="1">
      <c r="A27" s="99" t="str">
        <f>Sheetlist!$A$20</f>
        <v>V</v>
      </c>
      <c r="B27" s="122"/>
      <c r="C27" s="108" t="str">
        <f>Sheetlist!$A$20</f>
        <v>V</v>
      </c>
      <c r="D27" s="123"/>
      <c r="E27" s="108" t="str">
        <f>Sheetlist!$A$20</f>
        <v>V</v>
      </c>
      <c r="F27" s="123"/>
      <c r="G27" s="108" t="str">
        <f>Sheetlist!$A$20</f>
        <v>V</v>
      </c>
      <c r="H27" s="123"/>
      <c r="I27" s="108" t="str">
        <f>Sheetlist!$A$20</f>
        <v>V</v>
      </c>
      <c r="J27" s="123"/>
      <c r="K27" s="108" t="str">
        <f>Sheetlist!$A$20</f>
        <v>V</v>
      </c>
      <c r="L27" s="123"/>
      <c r="M27" s="99" t="str">
        <f>Sheetlist!$A$20</f>
        <v>V</v>
      </c>
      <c r="N27" s="122"/>
      <c r="O27" s="89"/>
      <c r="P27" s="89"/>
      <c r="Q27" s="89"/>
      <c r="R27" s="89"/>
      <c r="S27" s="89"/>
      <c r="T27" s="87"/>
    </row>
    <row r="28" spans="1:24" ht="19.149999999999999" customHeight="1">
      <c r="A28" s="100"/>
      <c r="B28" s="54">
        <f>N23+1</f>
        <v>27</v>
      </c>
      <c r="C28" s="109"/>
      <c r="D28" s="43">
        <f>B28+1</f>
        <v>28</v>
      </c>
      <c r="E28" s="109"/>
      <c r="F28" s="43">
        <f>D28+1</f>
        <v>29</v>
      </c>
      <c r="G28" s="109"/>
      <c r="H28" s="43">
        <f>F28+1</f>
        <v>30</v>
      </c>
      <c r="I28" s="109"/>
      <c r="J28" s="43">
        <f>H28+1</f>
        <v>31</v>
      </c>
      <c r="K28" s="109"/>
      <c r="L28" s="43"/>
      <c r="M28" s="113"/>
      <c r="N28" s="54"/>
      <c r="O28" s="89"/>
      <c r="P28" s="89"/>
      <c r="Q28" s="89"/>
      <c r="R28" s="89"/>
      <c r="S28" s="89"/>
      <c r="T28" s="87"/>
    </row>
    <row r="29" spans="1:24" ht="19.149999999999999" customHeight="1">
      <c r="A29" s="97" t="str">
        <f>Sheetlist!$A$17</f>
        <v>W</v>
      </c>
      <c r="B29" s="129"/>
      <c r="C29" s="106" t="str">
        <f>Sheetlist!$A$17</f>
        <v>W</v>
      </c>
      <c r="D29" s="120"/>
      <c r="E29" s="111" t="str">
        <f>IF(ISBLANK(F28), "", Sheetlist!$A$17)</f>
        <v>W</v>
      </c>
      <c r="F29" s="120"/>
      <c r="G29" s="106" t="str">
        <f>IF(ISBLANK(H28), "", Sheetlist!$A$17)</f>
        <v>W</v>
      </c>
      <c r="H29" s="120"/>
      <c r="I29" s="106" t="str">
        <f>IF(ISBLANK(J28), "", Sheetlist!$A$17)</f>
        <v>W</v>
      </c>
      <c r="J29" s="120"/>
      <c r="K29" s="106" t="str">
        <f>IF(ISBLANK(L28), "", Sheetlist!$A$17)</f>
        <v/>
      </c>
      <c r="L29" s="120"/>
      <c r="M29" s="97" t="str">
        <f>IF(ISBLANK(N28), "", Sheetlist!$A$17)</f>
        <v/>
      </c>
      <c r="N29" s="129"/>
      <c r="O29" s="89">
        <f>SUM(B29:N29)</f>
        <v>0</v>
      </c>
      <c r="P29" s="89"/>
      <c r="Q29" s="89"/>
      <c r="R29" s="89"/>
      <c r="S29" s="89"/>
      <c r="T29" s="87" t="str">
        <f>IF(S29&gt;5, "Error", "")</f>
        <v/>
      </c>
      <c r="U29" s="61"/>
      <c r="V29" s="61"/>
      <c r="W29" s="61"/>
      <c r="X29" s="61"/>
    </row>
    <row r="30" spans="1:24" ht="19.149999999999999" customHeight="1">
      <c r="A30" s="156" t="str">
        <f>Sheetlist!$A$18</f>
        <v>S</v>
      </c>
      <c r="B30" s="151"/>
      <c r="C30" s="154" t="str">
        <f>Sheetlist!$A$18</f>
        <v>S</v>
      </c>
      <c r="D30" s="155"/>
      <c r="E30" s="154" t="str">
        <f>IF(ISBLANK(F28), "", Sheetlist!$A$18)</f>
        <v>S</v>
      </c>
      <c r="F30" s="134"/>
      <c r="G30" s="154" t="str">
        <f>IF(ISBLANK(H28), "", Sheetlist!$A$18)</f>
        <v>S</v>
      </c>
      <c r="H30" s="155"/>
      <c r="I30" s="154" t="str">
        <f>IF(ISBLANK(J28), "", Sheetlist!$A$18)</f>
        <v>S</v>
      </c>
      <c r="J30" s="155"/>
      <c r="K30" s="154" t="str">
        <f>IF(ISBLANK(L28), "", Sheetlist!$A$18)</f>
        <v/>
      </c>
      <c r="L30" s="155"/>
      <c r="M30" s="156" t="str">
        <f>IF(ISBLANK(N28), "", Sheetlist!$A$18)</f>
        <v/>
      </c>
      <c r="N30" s="151"/>
      <c r="O30" s="89"/>
      <c r="P30" s="89"/>
      <c r="Q30" s="89"/>
      <c r="R30" s="89"/>
      <c r="S30" s="89"/>
      <c r="T30" s="87"/>
    </row>
    <row r="31" spans="1:24" ht="19.149999999999999" customHeight="1">
      <c r="A31" s="98" t="str">
        <f>Sheetlist!$A$19</f>
        <v>P</v>
      </c>
      <c r="B31" s="114"/>
      <c r="C31" s="107" t="str">
        <f>Sheetlist!$A$19</f>
        <v>P</v>
      </c>
      <c r="D31" s="121"/>
      <c r="E31" s="107" t="str">
        <f>IF(ISBLANK(F28), "", Sheetlist!$A$19)</f>
        <v>P</v>
      </c>
      <c r="F31" s="121"/>
      <c r="G31" s="107" t="str">
        <f>IF(ISBLANK(H28), "", Sheetlist!$A$19)</f>
        <v>P</v>
      </c>
      <c r="H31" s="121"/>
      <c r="I31" s="107" t="str">
        <f>IF(ISBLANK(J28), "", Sheetlist!$A$19)</f>
        <v>P</v>
      </c>
      <c r="J31" s="121"/>
      <c r="K31" s="107" t="str">
        <f>IF(ISBLANK(L28), "", Sheetlist!$A$19)</f>
        <v/>
      </c>
      <c r="L31" s="121"/>
      <c r="M31" s="98" t="str">
        <f>IF(ISBLANK(N28), "", Sheetlist!$A$19)</f>
        <v/>
      </c>
      <c r="N31" s="114"/>
      <c r="O31" s="89"/>
      <c r="P31" s="89"/>
      <c r="Q31" s="89"/>
      <c r="R31" s="89"/>
      <c r="S31" s="89"/>
      <c r="T31" s="87"/>
    </row>
    <row r="32" spans="1:24" ht="19.149999999999999" customHeight="1" thickBot="1">
      <c r="A32" s="99" t="str">
        <f>Sheetlist!$A$20</f>
        <v>V</v>
      </c>
      <c r="B32" s="122"/>
      <c r="C32" s="108" t="str">
        <f>Sheetlist!$A$20</f>
        <v>V</v>
      </c>
      <c r="D32" s="123"/>
      <c r="E32" s="108" t="str">
        <f>IF(ISBLANK(F28), "", Sheetlist!$A$20)</f>
        <v>V</v>
      </c>
      <c r="F32" s="123"/>
      <c r="G32" s="108" t="str">
        <f>IF(ISBLANK(H28), "", Sheetlist!$A$20)</f>
        <v>V</v>
      </c>
      <c r="H32" s="123"/>
      <c r="I32" s="108" t="str">
        <f>IF(ISBLANK(J28), "", Sheetlist!$A$20)</f>
        <v>V</v>
      </c>
      <c r="J32" s="123"/>
      <c r="K32" s="108" t="str">
        <f>IF(ISBLANK(L28), "", Sheetlist!$A$20)</f>
        <v/>
      </c>
      <c r="L32" s="123"/>
      <c r="M32" s="99" t="str">
        <f>IF(ISBLANK(N28), "", Sheetlist!$A$20)</f>
        <v/>
      </c>
      <c r="N32" s="122"/>
      <c r="O32" s="89"/>
      <c r="P32" s="89"/>
      <c r="Q32" s="89"/>
      <c r="R32" s="89"/>
      <c r="S32" s="89"/>
      <c r="T32" s="87"/>
    </row>
    <row r="33" spans="1:20" ht="19.149999999999999" customHeight="1">
      <c r="A33" s="100"/>
      <c r="B33" s="54"/>
      <c r="C33" s="109"/>
      <c r="D33" s="43"/>
      <c r="E33" s="109"/>
      <c r="F33" s="43"/>
      <c r="G33" s="109"/>
      <c r="H33" s="198"/>
      <c r="I33" s="109"/>
      <c r="J33" s="43"/>
      <c r="K33" s="109"/>
      <c r="L33" s="43"/>
      <c r="M33" s="113"/>
      <c r="N33" s="54"/>
      <c r="O33" s="89"/>
      <c r="P33" s="89"/>
      <c r="Q33" s="89"/>
      <c r="R33" s="89"/>
      <c r="S33" s="89"/>
      <c r="T33" s="87"/>
    </row>
    <row r="34" spans="1:20" ht="19.149999999999999" customHeight="1">
      <c r="A34" s="97" t="str">
        <f>IF(ISBLANK(B33), "", Sheetlist!$A$17)</f>
        <v/>
      </c>
      <c r="B34" s="129"/>
      <c r="C34" s="106" t="str">
        <f>IF(ISBLANK(D33), "", Sheetlist!$A$17)</f>
        <v/>
      </c>
      <c r="D34" s="120"/>
      <c r="E34" s="111" t="str">
        <f>IF(ISBLANK(F33), "", Sheetlist!$A$17)</f>
        <v/>
      </c>
      <c r="F34" s="120"/>
      <c r="G34" s="106" t="str">
        <f>IF(ISBLANK(H33), "", Sheetlist!$A$17)</f>
        <v/>
      </c>
      <c r="H34" s="120"/>
      <c r="I34" s="106" t="str">
        <f>IF(ISBLANK(J33), "", Sheetlist!$A$17)</f>
        <v/>
      </c>
      <c r="J34" s="120"/>
      <c r="K34" s="106" t="str">
        <f>IF(ISBLANK(L33), "", Sheetlist!$A$17)</f>
        <v/>
      </c>
      <c r="L34" s="120"/>
      <c r="M34" s="97" t="str">
        <f>IF(ISBLANK(N33), "", Sheetlist!$A$17)</f>
        <v/>
      </c>
      <c r="N34" s="128"/>
      <c r="O34" s="89">
        <f>SUM(B34:N34)</f>
        <v>0</v>
      </c>
      <c r="P34" s="89"/>
      <c r="Q34" s="89"/>
      <c r="R34" s="89"/>
      <c r="S34" s="89"/>
      <c r="T34" s="87" t="str">
        <f>IF(S34&gt;5, "Error", "")</f>
        <v/>
      </c>
    </row>
    <row r="35" spans="1:20" ht="19.149999999999999" customHeight="1">
      <c r="A35" s="156" t="str">
        <f>IF(ISBLANK(B33), "", Sheetlist!$A$18)</f>
        <v/>
      </c>
      <c r="B35" s="151"/>
      <c r="C35" s="154" t="str">
        <f>IF(ISBLANK(D33), "", Sheetlist!$A$18)</f>
        <v/>
      </c>
      <c r="D35" s="155"/>
      <c r="E35" s="154" t="str">
        <f>IF(ISBLANK(F33), "", Sheetlist!$A$18)</f>
        <v/>
      </c>
      <c r="F35" s="134"/>
      <c r="G35" s="154" t="str">
        <f>IF(ISBLANK(H33), "", Sheetlist!$A$18)</f>
        <v/>
      </c>
      <c r="H35" s="155"/>
      <c r="I35" s="154" t="str">
        <f>IF(ISBLANK(J33), "", Sheetlist!$A$18)</f>
        <v/>
      </c>
      <c r="J35" s="155"/>
      <c r="K35" s="154" t="str">
        <f>IF(ISBLANK(L33), "", Sheetlist!$A$18)</f>
        <v/>
      </c>
      <c r="L35" s="155"/>
      <c r="M35" s="156" t="str">
        <f>IF(ISBLANK(N33), "", Sheetlist!$A$18)</f>
        <v/>
      </c>
      <c r="N35" s="151"/>
      <c r="O35" s="89"/>
      <c r="P35" s="89"/>
      <c r="S35" s="89"/>
    </row>
    <row r="36" spans="1:20" ht="19.149999999999999" customHeight="1">
      <c r="A36" s="98" t="str">
        <f>IF(ISBLANK(B33), "", Sheetlist!$A$19)</f>
        <v/>
      </c>
      <c r="B36" s="114"/>
      <c r="C36" s="107" t="str">
        <f>IF(ISBLANK(D33), "", Sheetlist!$A$19)</f>
        <v/>
      </c>
      <c r="D36" s="121"/>
      <c r="E36" s="107" t="str">
        <f>IF(ISBLANK(F33), "", Sheetlist!$A$19)</f>
        <v/>
      </c>
      <c r="F36" s="121"/>
      <c r="G36" s="107" t="str">
        <f>IF(ISBLANK(H33), "", Sheetlist!$A$19)</f>
        <v/>
      </c>
      <c r="H36" s="121"/>
      <c r="I36" s="107" t="str">
        <f>IF(ISBLANK(J33), "", Sheetlist!$A$19)</f>
        <v/>
      </c>
      <c r="J36" s="121"/>
      <c r="K36" s="107" t="str">
        <f>IF(ISBLANK(L33), "", Sheetlist!$A$19)</f>
        <v/>
      </c>
      <c r="L36" s="121"/>
      <c r="M36" s="98" t="str">
        <f>IF(ISBLANK(N33), "", Sheetlist!$A$19)</f>
        <v/>
      </c>
      <c r="N36" s="114"/>
      <c r="O36" s="89"/>
      <c r="P36" s="89"/>
      <c r="S36" s="89"/>
    </row>
    <row r="37" spans="1:20" ht="19.149999999999999" customHeight="1" thickBot="1">
      <c r="A37" s="99" t="str">
        <f>IF(ISBLANK(B33), "", Sheetlist!$A$20)</f>
        <v/>
      </c>
      <c r="B37" s="122"/>
      <c r="C37" s="108" t="str">
        <f>IF(ISBLANK(D33), "", Sheetlist!$A$20)</f>
        <v/>
      </c>
      <c r="D37" s="123"/>
      <c r="E37" s="108" t="str">
        <f>IF(ISBLANK(F33), "", Sheetlist!$A$20)</f>
        <v/>
      </c>
      <c r="F37" s="123"/>
      <c r="G37" s="108" t="str">
        <f>IF(ISBLANK(H33), "", Sheetlist!$A$20)</f>
        <v/>
      </c>
      <c r="H37" s="123"/>
      <c r="I37" s="108" t="str">
        <f>IF(ISBLANK(J33), "", Sheetlist!$A$20)</f>
        <v/>
      </c>
      <c r="J37" s="123"/>
      <c r="K37" s="108" t="str">
        <f>IF(ISBLANK(L33), "", Sheetlist!$A$20)</f>
        <v/>
      </c>
      <c r="L37" s="123"/>
      <c r="M37" s="99" t="str">
        <f>IF(ISBLANK(N33), "", Sheetlist!$A$20)</f>
        <v/>
      </c>
      <c r="N37" s="122"/>
      <c r="O37" s="89"/>
      <c r="P37" s="89"/>
    </row>
    <row r="38" spans="1:20" ht="3" customHeight="1">
      <c r="A38" s="47"/>
      <c r="B38" s="47"/>
      <c r="C38" s="47"/>
      <c r="D38" s="62"/>
      <c r="E38" s="47"/>
      <c r="F38" s="47"/>
      <c r="G38" s="47"/>
      <c r="H38" s="47"/>
      <c r="I38" s="47"/>
      <c r="J38" s="47"/>
      <c r="K38" s="47"/>
      <c r="L38" s="47"/>
      <c r="M38" s="47"/>
      <c r="N38" s="47"/>
      <c r="O38" s="89"/>
      <c r="P38" s="89"/>
    </row>
    <row r="39" spans="1:20" ht="13.5" thickBot="1">
      <c r="A39" s="47"/>
      <c r="B39" s="63" t="s">
        <v>11</v>
      </c>
      <c r="C39" s="58"/>
      <c r="D39" s="64"/>
      <c r="E39" s="65"/>
      <c r="F39" s="64"/>
      <c r="G39" s="65"/>
      <c r="H39" s="64"/>
      <c r="I39" s="47"/>
      <c r="J39" s="47"/>
      <c r="K39" s="47"/>
      <c r="L39" s="63" t="s">
        <v>55</v>
      </c>
      <c r="M39" s="31" t="s">
        <v>26</v>
      </c>
      <c r="N39" s="10" cm="1">
        <f t="array" aca="1" ref="N39" ca="1">SUM(IF(A8:N37="V", OFFSET(A8:N37, 0, 1), 0))</f>
        <v>0</v>
      </c>
      <c r="O39" s="89">
        <f>SUM(O9:O37)</f>
        <v>0</v>
      </c>
      <c r="P39" s="89">
        <f>SUM(P9:P37)</f>
        <v>0</v>
      </c>
      <c r="Q39" s="89">
        <f>SUM(Q9:Q37)</f>
        <v>0</v>
      </c>
      <c r="R39" s="89">
        <f>SUM(R9:R37)</f>
        <v>0</v>
      </c>
      <c r="S39" s="89"/>
    </row>
    <row r="40" spans="1:20">
      <c r="A40" s="47"/>
      <c r="B40" s="47"/>
      <c r="C40" s="47"/>
      <c r="D40" s="47"/>
      <c r="E40" s="47"/>
      <c r="F40" s="47"/>
      <c r="G40" s="47"/>
      <c r="H40" s="47"/>
      <c r="I40" s="47"/>
      <c r="J40" s="47"/>
      <c r="K40" s="47"/>
      <c r="L40" s="63" t="s">
        <v>13</v>
      </c>
      <c r="M40" s="31"/>
      <c r="N40" s="10" cm="1">
        <f t="array" aca="1" ref="N40" ca="1">SUM(IF(A8:N37="S", OFFSET(A8:N37, 0, 1), 0))</f>
        <v>0</v>
      </c>
      <c r="O40" s="89"/>
      <c r="P40" s="89"/>
    </row>
    <row r="41" spans="1:20">
      <c r="B41" s="63" t="s">
        <v>25</v>
      </c>
      <c r="E41" s="57"/>
      <c r="I41" s="57"/>
      <c r="L41" s="63" t="s">
        <v>14</v>
      </c>
      <c r="M41" s="57"/>
      <c r="N41" s="10" cm="1">
        <f t="array" aca="1" ref="N41" ca="1">SUM(IF(A8:N37="P", OFFSET(A8:N37, 0, 1), 0))</f>
        <v>0</v>
      </c>
    </row>
    <row r="42" spans="1:20" ht="13.5" thickBot="1">
      <c r="B42" s="63" t="s">
        <v>24</v>
      </c>
      <c r="D42" s="30"/>
      <c r="F42" s="63" t="s">
        <v>12</v>
      </c>
      <c r="G42" s="57"/>
      <c r="H42" s="66"/>
      <c r="L42" s="63" t="s">
        <v>23</v>
      </c>
      <c r="N42" s="10" cm="1">
        <f t="array" aca="1" ref="N42" ca="1">SUM(IF(A8:N37="W", OFFSET(A8:N37, 0, 1), 0))</f>
        <v>0</v>
      </c>
    </row>
    <row r="43" spans="1:20">
      <c r="J43" s="63"/>
      <c r="L43" s="63" t="s">
        <v>76</v>
      </c>
      <c r="N43" s="67">
        <f>COUNTIF(A8:N37, "H")</f>
        <v>0</v>
      </c>
    </row>
    <row r="44" spans="1:20">
      <c r="A44" s="31" t="s">
        <v>16</v>
      </c>
      <c r="B44" s="31"/>
      <c r="C44" s="31"/>
      <c r="E44" s="31"/>
      <c r="G44" s="31"/>
      <c r="H44" s="10">
        <f>Jul!H44</f>
        <v>260</v>
      </c>
      <c r="I44" s="31"/>
      <c r="J44" s="31"/>
      <c r="K44" s="31"/>
      <c r="M44" s="31"/>
      <c r="N44" s="70"/>
    </row>
    <row r="45" spans="1:20">
      <c r="A45" s="31" t="s">
        <v>15</v>
      </c>
      <c r="B45" s="31"/>
      <c r="C45" s="31"/>
      <c r="E45" s="31"/>
      <c r="G45" s="31"/>
      <c r="H45" s="10">
        <f ca="1">Sep!H45+N42</f>
        <v>0</v>
      </c>
      <c r="I45" s="31"/>
      <c r="J45" s="57" t="s">
        <v>17</v>
      </c>
      <c r="K45" s="31"/>
      <c r="M45" s="31"/>
      <c r="N45" s="10">
        <f ca="1">SUM(INDIRECT(Z1 &amp; ":" &amp; Z2))</f>
        <v>0</v>
      </c>
    </row>
    <row r="46" spans="1:20">
      <c r="A46" s="31" t="s">
        <v>57</v>
      </c>
      <c r="B46" s="60"/>
      <c r="C46" s="60"/>
      <c r="E46" s="60"/>
      <c r="G46" s="60"/>
      <c r="H46" s="10" cm="1">
        <f t="array" aca="1" ref="H46" ca="1">INDIRECT(INDEX(Sheetlist!B:B, MATCH(N1, Sheetlist!A:A, 0)) &amp; "!H46") + N39</f>
        <v>0</v>
      </c>
      <c r="J46" s="57" t="s">
        <v>83</v>
      </c>
      <c r="K46" s="60"/>
      <c r="M46" s="60"/>
      <c r="N46" s="10" cm="1">
        <f t="array" aca="1" ref="N46" ca="1">INDIRECT(INDEX(Sheetlist!B:B, MATCH(N1, Sheetlist!A:A, 0)) &amp; "!N46") + N45</f>
        <v>2</v>
      </c>
    </row>
    <row r="47" spans="1:20">
      <c r="A47" s="31" t="s">
        <v>77</v>
      </c>
      <c r="B47" s="71"/>
      <c r="C47" s="71"/>
      <c r="D47" s="71"/>
      <c r="E47" s="71"/>
      <c r="F47" s="71"/>
      <c r="G47" s="71"/>
      <c r="H47" s="10" cm="1">
        <f t="array" aca="1" ref="H47" ca="1">INDIRECT(INDEX(Sheetlist!B:B, MATCH(N1, Sheetlist!A:A, 0)) &amp; "!H47") + N43</f>
        <v>2</v>
      </c>
      <c r="I47" s="71"/>
      <c r="J47" s="71"/>
      <c r="K47" s="71"/>
      <c r="L47" s="71"/>
    </row>
    <row r="48" spans="1:20">
      <c r="A48" s="69" t="s">
        <v>78</v>
      </c>
      <c r="H48" s="10" cm="1">
        <f t="array" aca="1" ref="H48" ca="1">INDIRECT(INDEX(Sheetlist!B:B, MATCH(N1, Sheetlist!A:A, 0)) &amp; "!H48") + N40</f>
        <v>0</v>
      </c>
      <c r="O48" s="94"/>
    </row>
    <row r="49" spans="1:15">
      <c r="A49" s="69" t="s">
        <v>80</v>
      </c>
      <c r="H49" s="10" cm="1">
        <f t="array" aca="1" ref="H49" ca="1">INDIRECT(INDEX(Sheetlist!B:B, MATCH(N1, Sheetlist!A:A, 0)) &amp; "!H49") + N41</f>
        <v>0</v>
      </c>
    </row>
    <row r="52" spans="1:15">
      <c r="B52" s="95"/>
      <c r="C52" s="95"/>
      <c r="D52" s="95"/>
      <c r="E52" s="95"/>
      <c r="F52" s="95"/>
      <c r="G52" s="94"/>
      <c r="H52" s="140"/>
      <c r="I52" s="95"/>
      <c r="J52" s="94"/>
      <c r="K52" s="95"/>
      <c r="L52" s="141"/>
      <c r="M52" s="95"/>
      <c r="N52" s="140"/>
      <c r="O52" s="94"/>
    </row>
  </sheetData>
  <sheetProtection algorithmName="SHA-512" hashValue="i5U8/bjpiUdxBSKkH4yNbFCAI9lx7EqwKKlHXnvkdu3s5GtplgZiViOAZ/VJhOG7HrPvhc7i9mCSmmFd6KlhDA==" saltValue="snZOWu89k6xdIqZsi1lmoA==" spinCount="100000" sheet="1" objects="1" scenarios="1" selectLockedCells="1"/>
  <phoneticPr fontId="1" type="noConversion"/>
  <conditionalFormatting sqref="C9:L9">
    <cfRule type="containsText" dxfId="119" priority="1" operator="containsText" text="H">
      <formula>NOT(ISERROR(SEARCH("H",C9)))</formula>
    </cfRule>
  </conditionalFormatting>
  <conditionalFormatting sqref="C10:L37">
    <cfRule type="containsText" dxfId="118" priority="3" operator="containsText" text="H">
      <formula>NOT(ISERROR(SEARCH("H",C10)))</formula>
    </cfRule>
  </conditionalFormatting>
  <conditionalFormatting sqref="D10:D12 F10:F12 H10:H12 J10:J12 L10:L12 D15:D17 F15:F17 H15:H17 J15:J17 L15:L17 D20:D22 F20:F22 H20:H22 J20:J22 L20:L22 D25:D27 F25:F27 H25:H27 J25:J27 L25:L27 D30:D32 F30:F32 H30:H32 J30:J32 L30:L32 D35:D37 F35:F37 H35:H37 J35:J37 L35:L37">
    <cfRule type="cellIs" dxfId="117" priority="5" operator="greaterThan">
      <formula>0</formula>
    </cfRule>
  </conditionalFormatting>
  <conditionalFormatting sqref="D12 F12 H12 J12 L12 D17 F17 H17 J17 L17 D22 F22 H22 J22 L22 D27 F27 H27 J27 L27 D32 F32 H32 J32 L32 D37 F37 H37 J37 L37">
    <cfRule type="cellIs" dxfId="116" priority="2" operator="greaterThan">
      <formula>0.24</formula>
    </cfRule>
  </conditionalFormatting>
  <conditionalFormatting sqref="D14:L14 D19:L19 D24:L24 D29:L29 D34:L34 D9:K9">
    <cfRule type="cellIs" dxfId="115" priority="4" operator="equal">
      <formula>"v"</formula>
    </cfRule>
  </conditionalFormatting>
  <pageMargins left="0.25" right="0.25" top="0.75" bottom="0.75" header="0.3" footer="0.3"/>
  <pageSetup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Z52"/>
  <sheetViews>
    <sheetView showGridLines="0" zoomScaleNormal="100" zoomScaleSheetLayoutView="108" workbookViewId="0">
      <selection activeCell="H29" sqref="H29:H32"/>
    </sheetView>
  </sheetViews>
  <sheetFormatPr defaultColWidth="8.85546875" defaultRowHeight="12.75"/>
  <cols>
    <col min="1" max="1" width="2.7109375" style="1" customWidth="1"/>
    <col min="2" max="2" width="11.7109375" style="1" customWidth="1"/>
    <col min="3" max="3" width="2.7109375" style="1" customWidth="1"/>
    <col min="4" max="4" width="11.7109375" style="1" customWidth="1"/>
    <col min="5" max="5" width="2.7109375" style="1" customWidth="1"/>
    <col min="6" max="6" width="11.7109375" style="1" customWidth="1"/>
    <col min="7" max="7" width="2.7109375" style="1" customWidth="1"/>
    <col min="8" max="8" width="11.7109375" style="1" customWidth="1"/>
    <col min="9" max="9" width="2.7109375" style="1" customWidth="1"/>
    <col min="10" max="10" width="11.7109375" style="1" customWidth="1"/>
    <col min="11" max="11" width="2.7109375" style="1" customWidth="1"/>
    <col min="12" max="12" width="11.7109375" style="1" customWidth="1"/>
    <col min="13" max="13" width="2.7109375" style="1" customWidth="1"/>
    <col min="14" max="14" width="11.7109375" style="1" customWidth="1"/>
    <col min="15" max="16384" width="8.85546875" style="1"/>
  </cols>
  <sheetData>
    <row r="1" spans="1:26" ht="15.75">
      <c r="A1" s="55" t="str">
        <f>Front!B3</f>
        <v xml:space="preserve">Monthly Calendar </v>
      </c>
      <c r="B1" s="56"/>
      <c r="C1" s="56"/>
      <c r="E1" s="56"/>
      <c r="G1" s="56"/>
      <c r="I1" s="56"/>
      <c r="K1" s="56"/>
      <c r="M1" s="56"/>
      <c r="N1" s="138" t="s">
        <v>42</v>
      </c>
      <c r="Z1" s="144" t="str">
        <f>Sheetlist!G2</f>
        <v>N39</v>
      </c>
    </row>
    <row r="2" spans="1:26" ht="2.85" customHeight="1">
      <c r="A2" s="56"/>
      <c r="B2" s="56"/>
      <c r="C2" s="56"/>
      <c r="E2" s="56"/>
      <c r="G2" s="56"/>
      <c r="I2" s="56"/>
      <c r="K2" s="56"/>
      <c r="M2" s="56"/>
      <c r="Z2" s="144" t="str">
        <f>Sheetlist!H2</f>
        <v>N43</v>
      </c>
    </row>
    <row r="3" spans="1:26">
      <c r="A3" s="57" t="s">
        <v>0</v>
      </c>
      <c r="B3" s="31"/>
      <c r="C3" s="31"/>
      <c r="D3" s="58">
        <f>+Front!D9</f>
        <v>0</v>
      </c>
      <c r="E3" s="31"/>
      <c r="H3" s="57" t="s">
        <v>1</v>
      </c>
      <c r="I3" s="31"/>
      <c r="J3" s="59" t="str">
        <f>Sheetlist!C12</f>
        <v>November 2024</v>
      </c>
      <c r="K3" s="31"/>
      <c r="M3" s="31"/>
    </row>
    <row r="4" spans="1:26" ht="2.85" customHeight="1">
      <c r="A4" s="31"/>
      <c r="B4" s="31"/>
      <c r="C4" s="31"/>
      <c r="E4" s="31"/>
      <c r="G4" s="31"/>
      <c r="I4" s="31"/>
      <c r="K4" s="31"/>
      <c r="M4" s="31"/>
    </row>
    <row r="5" spans="1:26">
      <c r="A5" s="57" t="s">
        <v>2</v>
      </c>
      <c r="B5" s="31"/>
      <c r="C5" s="31"/>
      <c r="D5" s="58">
        <f>+Front!D10</f>
        <v>0</v>
      </c>
      <c r="E5" s="31"/>
      <c r="H5" s="57" t="s">
        <v>3</v>
      </c>
      <c r="I5" s="31"/>
      <c r="J5" s="58">
        <f>+Front!D11</f>
        <v>0</v>
      </c>
      <c r="K5" s="31"/>
      <c r="M5" s="31"/>
    </row>
    <row r="6" spans="1:26" ht="2.85" customHeight="1" thickBot="1">
      <c r="A6" s="60"/>
      <c r="B6" s="60"/>
      <c r="C6" s="60"/>
      <c r="E6" s="60"/>
      <c r="G6" s="60"/>
      <c r="I6" s="60"/>
      <c r="K6" s="60"/>
      <c r="M6" s="60"/>
    </row>
    <row r="7" spans="1:26" ht="18.95" customHeight="1" thickBot="1">
      <c r="A7" s="35"/>
      <c r="B7" s="36" t="s">
        <v>4</v>
      </c>
      <c r="C7" s="36"/>
      <c r="D7" s="37" t="s">
        <v>5</v>
      </c>
      <c r="E7" s="36"/>
      <c r="F7" s="37" t="s">
        <v>6</v>
      </c>
      <c r="G7" s="36"/>
      <c r="H7" s="37" t="s">
        <v>7</v>
      </c>
      <c r="I7" s="36"/>
      <c r="J7" s="37" t="s">
        <v>8</v>
      </c>
      <c r="K7" s="36"/>
      <c r="L7" s="37" t="s">
        <v>9</v>
      </c>
      <c r="M7" s="36"/>
      <c r="N7" s="37" t="s">
        <v>10</v>
      </c>
      <c r="O7" s="90"/>
      <c r="P7" s="90"/>
      <c r="Q7" s="90"/>
      <c r="R7" s="90"/>
      <c r="S7" s="89"/>
      <c r="T7" s="86"/>
    </row>
    <row r="8" spans="1:26" ht="18.95" customHeight="1">
      <c r="A8" s="46"/>
      <c r="B8" s="45"/>
      <c r="C8" s="52"/>
      <c r="D8" s="75"/>
      <c r="E8" s="52"/>
      <c r="F8" s="75"/>
      <c r="G8" s="52"/>
      <c r="H8" s="43"/>
      <c r="I8" s="52"/>
      <c r="J8" s="43"/>
      <c r="K8" s="52"/>
      <c r="L8" s="43">
        <f>J8+1</f>
        <v>1</v>
      </c>
      <c r="M8" s="44"/>
      <c r="N8" s="45">
        <f>L8+1</f>
        <v>2</v>
      </c>
      <c r="O8" s="89"/>
      <c r="P8" s="89"/>
    </row>
    <row r="9" spans="1:26" ht="18.95" customHeight="1">
      <c r="A9" s="97" t="str">
        <f>IF(ISBLANK(B8), "", Sheetlist!$A$17)</f>
        <v/>
      </c>
      <c r="B9" s="129"/>
      <c r="C9" s="101" t="str">
        <f>IF(ISBLANK(D8), "", Sheetlist!$A$17)</f>
        <v/>
      </c>
      <c r="D9" s="133"/>
      <c r="E9" s="101" t="str">
        <f>IF(ISBLANK(F8), "", Sheetlist!$A$17)</f>
        <v/>
      </c>
      <c r="F9" s="134"/>
      <c r="G9" s="106" t="str">
        <f>IF(ISBLANK(H8), "", Sheetlist!$A$17)</f>
        <v/>
      </c>
      <c r="H9" s="134"/>
      <c r="I9" s="106" t="str">
        <f>IF(ISBLANK(J8), "", Sheetlist!$A$17)</f>
        <v/>
      </c>
      <c r="J9" s="134"/>
      <c r="K9" s="106" t="str">
        <f>IF(ISBLANK(L8), "", Sheetlist!$A$17)</f>
        <v>W</v>
      </c>
      <c r="L9" s="150"/>
      <c r="M9" s="97" t="str">
        <f>Sheetlist!$A$17</f>
        <v>W</v>
      </c>
      <c r="N9" s="129"/>
      <c r="O9" s="89"/>
      <c r="P9" s="89"/>
      <c r="Q9" s="89"/>
      <c r="R9" s="89"/>
      <c r="S9" s="89"/>
      <c r="T9" s="88"/>
      <c r="U9" s="61"/>
      <c r="V9" s="61"/>
      <c r="W9" s="61"/>
      <c r="X9" s="61"/>
    </row>
    <row r="10" spans="1:26" ht="18.95" customHeight="1">
      <c r="A10" s="156" t="str">
        <f>IF(ISBLANK(B8), "", Sheetlist!$A$18)</f>
        <v/>
      </c>
      <c r="B10" s="151"/>
      <c r="C10" s="152" t="str">
        <f>IF(ISBLANK(D8), "", Sheetlist!$A$18)</f>
        <v/>
      </c>
      <c r="D10" s="153"/>
      <c r="E10" s="152" t="str">
        <f>IF(ISBLANK(F8), "", Sheetlist!$A$18)</f>
        <v/>
      </c>
      <c r="F10" s="155"/>
      <c r="G10" s="154" t="str">
        <f>IF(ISBLANK(H8), "", Sheetlist!$A$18)</f>
        <v/>
      </c>
      <c r="H10" s="155"/>
      <c r="I10" s="154" t="str">
        <f>IF(ISBLANK(J8), "", Sheetlist!$A$18)</f>
        <v/>
      </c>
      <c r="J10" s="155"/>
      <c r="K10" s="154" t="str">
        <f>IF(ISBLANK(L8), "", Sheetlist!$A$18)</f>
        <v>S</v>
      </c>
      <c r="L10" s="155"/>
      <c r="M10" s="156" t="str">
        <f>Sheetlist!$A$18</f>
        <v>S</v>
      </c>
      <c r="N10" s="151"/>
      <c r="O10" s="89"/>
      <c r="P10" s="89"/>
      <c r="Q10" s="89"/>
      <c r="R10" s="89"/>
      <c r="S10" s="89"/>
    </row>
    <row r="11" spans="1:26" ht="18.95" customHeight="1">
      <c r="A11" s="98" t="str">
        <f>IF(ISBLANK(B8), "", Sheetlist!$A$19)</f>
        <v/>
      </c>
      <c r="B11" s="114"/>
      <c r="C11" s="102" t="str">
        <f>IF(ISBLANK(D8), "", Sheetlist!$A$19)</f>
        <v/>
      </c>
      <c r="D11" s="130"/>
      <c r="E11" s="102" t="str">
        <f>IF(ISBLANK(F8), "", Sheetlist!$A$19)</f>
        <v/>
      </c>
      <c r="F11" s="121"/>
      <c r="G11" s="107" t="str">
        <f>IF(ISBLANK(H8), "", Sheetlist!$A$19)</f>
        <v/>
      </c>
      <c r="H11" s="121"/>
      <c r="I11" s="107" t="str">
        <f>IF(ISBLANK(J8), "", Sheetlist!$A$19)</f>
        <v/>
      </c>
      <c r="J11" s="121"/>
      <c r="K11" s="107" t="str">
        <f>IF(ISBLANK(L8), "", Sheetlist!$A$19)</f>
        <v>P</v>
      </c>
      <c r="L11" s="121"/>
      <c r="M11" s="98" t="str">
        <f>Sheetlist!$A$19</f>
        <v>P</v>
      </c>
      <c r="N11" s="114"/>
      <c r="O11" s="89"/>
      <c r="P11" s="89"/>
      <c r="Q11" s="89"/>
      <c r="R11" s="89"/>
      <c r="S11" s="89"/>
    </row>
    <row r="12" spans="1:26" ht="18.95" customHeight="1" thickBot="1">
      <c r="A12" s="99" t="str">
        <f>IF(ISBLANK(B8), "", Sheetlist!$A$20)</f>
        <v/>
      </c>
      <c r="B12" s="122"/>
      <c r="C12" s="103" t="str">
        <f>IF(ISBLANK(D8), "", Sheetlist!$A$20)</f>
        <v/>
      </c>
      <c r="D12" s="132"/>
      <c r="E12" s="110" t="str">
        <f>IF(ISBLANK(F8), "", Sheetlist!$A$20)</f>
        <v/>
      </c>
      <c r="F12" s="123"/>
      <c r="G12" s="108" t="str">
        <f>IF(ISBLANK(H8), "", Sheetlist!$A$20)</f>
        <v/>
      </c>
      <c r="H12" s="123"/>
      <c r="I12" s="108" t="str">
        <f>IF(ISBLANK(J8), "", Sheetlist!$A$20)</f>
        <v/>
      </c>
      <c r="J12" s="123"/>
      <c r="K12" s="108" t="str">
        <f>IF(ISBLANK(L8), "", Sheetlist!$A$20)</f>
        <v>V</v>
      </c>
      <c r="L12" s="123"/>
      <c r="M12" s="99" t="str">
        <f>Sheetlist!$A$20</f>
        <v>V</v>
      </c>
      <c r="N12" s="122"/>
      <c r="O12" s="89"/>
      <c r="P12" s="89"/>
      <c r="Q12" s="89"/>
      <c r="R12" s="89"/>
      <c r="S12" s="89"/>
    </row>
    <row r="13" spans="1:26" ht="18.95" customHeight="1">
      <c r="A13" s="100"/>
      <c r="B13" s="54">
        <f>N8+1</f>
        <v>3</v>
      </c>
      <c r="C13" s="104"/>
      <c r="D13" s="41">
        <f>B13+1</f>
        <v>4</v>
      </c>
      <c r="E13" s="104"/>
      <c r="F13" s="41">
        <f>D13+1</f>
        <v>5</v>
      </c>
      <c r="G13" s="105"/>
      <c r="H13" s="43">
        <f>F13+1</f>
        <v>6</v>
      </c>
      <c r="I13" s="105"/>
      <c r="J13" s="43">
        <f>H13+1</f>
        <v>7</v>
      </c>
      <c r="K13" s="105"/>
      <c r="L13" s="43">
        <f>J13+1</f>
        <v>8</v>
      </c>
      <c r="M13" s="112"/>
      <c r="N13" s="54">
        <f>L13+1</f>
        <v>9</v>
      </c>
      <c r="O13" s="89"/>
      <c r="P13" s="89"/>
      <c r="Q13" s="89"/>
      <c r="R13" s="89"/>
      <c r="S13" s="89"/>
    </row>
    <row r="14" spans="1:26" ht="18.95" customHeight="1">
      <c r="A14" s="97" t="str">
        <f>Sheetlist!$A$17</f>
        <v>W</v>
      </c>
      <c r="B14" s="129"/>
      <c r="C14" s="101" t="str">
        <f>Sheetlist!$A$17</f>
        <v>W</v>
      </c>
      <c r="D14" s="131"/>
      <c r="E14" s="101" t="str">
        <f>Sheetlist!$A$17</f>
        <v>W</v>
      </c>
      <c r="F14" s="131"/>
      <c r="G14" s="106" t="str">
        <f>Sheetlist!$A$17</f>
        <v>W</v>
      </c>
      <c r="H14" s="120"/>
      <c r="I14" s="106" t="str">
        <f>Sheetlist!$A$17</f>
        <v>W</v>
      </c>
      <c r="J14" s="120"/>
      <c r="K14" s="106" t="str">
        <f>Sheetlist!$A$17</f>
        <v>W</v>
      </c>
      <c r="L14" s="120"/>
      <c r="M14" s="97" t="str">
        <f>Sheetlist!$A$17</f>
        <v>W</v>
      </c>
      <c r="N14" s="129"/>
      <c r="O14" s="89"/>
      <c r="P14" s="89"/>
      <c r="Q14" s="89"/>
      <c r="R14" s="89"/>
      <c r="S14" s="89"/>
      <c r="T14" s="87"/>
      <c r="U14" s="61"/>
      <c r="V14" s="61"/>
      <c r="W14" s="61"/>
      <c r="X14" s="61"/>
    </row>
    <row r="15" spans="1:26" ht="18.95" customHeight="1">
      <c r="A15" s="156" t="str">
        <f>Sheetlist!$A$18</f>
        <v>S</v>
      </c>
      <c r="B15" s="151"/>
      <c r="C15" s="152" t="str">
        <f>Sheetlist!$A$18</f>
        <v>S</v>
      </c>
      <c r="D15" s="153"/>
      <c r="E15" s="152" t="str">
        <f>Sheetlist!$A$18</f>
        <v>S</v>
      </c>
      <c r="F15" s="153"/>
      <c r="G15" s="154" t="str">
        <f>Sheetlist!$A$18</f>
        <v>S</v>
      </c>
      <c r="H15" s="155"/>
      <c r="I15" s="154" t="str">
        <f>Sheetlist!$A$18</f>
        <v>S</v>
      </c>
      <c r="J15" s="155"/>
      <c r="K15" s="154" t="str">
        <f>Sheetlist!$A$18</f>
        <v>S</v>
      </c>
      <c r="L15" s="155"/>
      <c r="M15" s="156" t="str">
        <f>Sheetlist!$A$18</f>
        <v>S</v>
      </c>
      <c r="N15" s="151"/>
      <c r="O15" s="89"/>
      <c r="P15" s="89"/>
      <c r="Q15" s="89"/>
      <c r="R15" s="89"/>
      <c r="S15" s="89"/>
      <c r="T15" s="87"/>
    </row>
    <row r="16" spans="1:26" ht="18.95" customHeight="1">
      <c r="A16" s="98" t="str">
        <f>Sheetlist!$A$19</f>
        <v>P</v>
      </c>
      <c r="B16" s="114"/>
      <c r="C16" s="102" t="str">
        <f>Sheetlist!$A$19</f>
        <v>P</v>
      </c>
      <c r="D16" s="130"/>
      <c r="E16" s="102" t="str">
        <f>Sheetlist!$A$19</f>
        <v>P</v>
      </c>
      <c r="F16" s="130"/>
      <c r="G16" s="107" t="str">
        <f>Sheetlist!$A$19</f>
        <v>P</v>
      </c>
      <c r="H16" s="121"/>
      <c r="I16" s="107" t="str">
        <f>Sheetlist!$A$19</f>
        <v>P</v>
      </c>
      <c r="J16" s="121"/>
      <c r="K16" s="107" t="str">
        <f>Sheetlist!$A$19</f>
        <v>P</v>
      </c>
      <c r="L16" s="121"/>
      <c r="M16" s="98" t="str">
        <f>Sheetlist!$A$19</f>
        <v>P</v>
      </c>
      <c r="N16" s="114"/>
      <c r="O16" s="89"/>
      <c r="P16" s="89"/>
      <c r="Q16" s="89"/>
      <c r="R16" s="89"/>
      <c r="S16" s="89"/>
      <c r="T16" s="87"/>
    </row>
    <row r="17" spans="1:24" ht="18.95" customHeight="1" thickBot="1">
      <c r="A17" s="99" t="str">
        <f>Sheetlist!$A$20</f>
        <v>V</v>
      </c>
      <c r="B17" s="122"/>
      <c r="C17" s="103" t="str">
        <f>Sheetlist!$A$20</f>
        <v>V</v>
      </c>
      <c r="D17" s="132"/>
      <c r="E17" s="103" t="str">
        <f>Sheetlist!$A$20</f>
        <v>V</v>
      </c>
      <c r="F17" s="132"/>
      <c r="G17" s="108" t="str">
        <f>Sheetlist!$A$20</f>
        <v>V</v>
      </c>
      <c r="H17" s="123"/>
      <c r="I17" s="108" t="str">
        <f>Sheetlist!$A$20</f>
        <v>V</v>
      </c>
      <c r="J17" s="123"/>
      <c r="K17" s="108" t="str">
        <f>Sheetlist!$A$20</f>
        <v>V</v>
      </c>
      <c r="L17" s="123"/>
      <c r="M17" s="99" t="str">
        <f>Sheetlist!$A$20</f>
        <v>V</v>
      </c>
      <c r="N17" s="122"/>
      <c r="O17" s="89"/>
      <c r="P17" s="89"/>
      <c r="Q17" s="89"/>
      <c r="R17" s="89"/>
      <c r="S17" s="89"/>
      <c r="T17" s="87"/>
    </row>
    <row r="18" spans="1:24" ht="18.95" customHeight="1">
      <c r="A18" s="100"/>
      <c r="B18" s="54">
        <f>N13+1</f>
        <v>10</v>
      </c>
      <c r="C18" s="105"/>
      <c r="D18" s="43">
        <f>B18+1</f>
        <v>11</v>
      </c>
      <c r="E18" s="105"/>
      <c r="F18" s="43">
        <f>D18+1</f>
        <v>12</v>
      </c>
      <c r="G18" s="105"/>
      <c r="H18" s="43">
        <f>F18+1</f>
        <v>13</v>
      </c>
      <c r="I18" s="105"/>
      <c r="J18" s="43">
        <f>H18+1</f>
        <v>14</v>
      </c>
      <c r="K18" s="105"/>
      <c r="L18" s="43">
        <f>J18+1</f>
        <v>15</v>
      </c>
      <c r="M18" s="112"/>
      <c r="N18" s="54">
        <f>L18+1</f>
        <v>16</v>
      </c>
      <c r="O18" s="89"/>
      <c r="P18" s="89"/>
      <c r="Q18" s="89"/>
      <c r="R18" s="89"/>
      <c r="S18" s="89"/>
      <c r="T18" s="87"/>
    </row>
    <row r="19" spans="1:24" ht="18.95" customHeight="1">
      <c r="A19" s="97" t="str">
        <f>Sheetlist!$A$17</f>
        <v>W</v>
      </c>
      <c r="B19" s="129"/>
      <c r="C19" s="106" t="str">
        <f>Sheetlist!$A$17</f>
        <v>W</v>
      </c>
      <c r="D19" s="181" t="s">
        <v>27</v>
      </c>
      <c r="E19" s="106" t="str">
        <f>Sheetlist!$A$17</f>
        <v>W</v>
      </c>
      <c r="F19" s="120"/>
      <c r="G19" s="106" t="str">
        <f>Sheetlist!$A$17</f>
        <v>W</v>
      </c>
      <c r="H19" s="120"/>
      <c r="I19" s="106" t="str">
        <f>Sheetlist!$A$17</f>
        <v>W</v>
      </c>
      <c r="J19" s="120"/>
      <c r="K19" s="106" t="str">
        <f>Sheetlist!$A$17</f>
        <v>W</v>
      </c>
      <c r="L19" s="120"/>
      <c r="M19" s="97" t="str">
        <f>Sheetlist!$A$17</f>
        <v>W</v>
      </c>
      <c r="N19" s="129"/>
      <c r="O19" s="89"/>
      <c r="P19" s="89"/>
      <c r="Q19" s="89"/>
      <c r="R19" s="89"/>
      <c r="S19" s="89"/>
      <c r="T19" s="87" t="str">
        <f>IF(S19&gt;5, "Error", "")</f>
        <v/>
      </c>
      <c r="U19" s="61"/>
      <c r="V19" s="61"/>
      <c r="W19" s="61"/>
      <c r="X19" s="61"/>
    </row>
    <row r="20" spans="1:24" ht="18.95" customHeight="1">
      <c r="A20" s="156" t="str">
        <f>Sheetlist!$A$18</f>
        <v>S</v>
      </c>
      <c r="B20" s="151"/>
      <c r="C20" s="154" t="str">
        <f>Sheetlist!$A$18</f>
        <v>S</v>
      </c>
      <c r="D20" s="184"/>
      <c r="E20" s="154" t="str">
        <f>Sheetlist!$A$18</f>
        <v>S</v>
      </c>
      <c r="F20" s="155"/>
      <c r="G20" s="154" t="str">
        <f>Sheetlist!$A$18</f>
        <v>S</v>
      </c>
      <c r="H20" s="155"/>
      <c r="I20" s="154" t="str">
        <f>Sheetlist!$A$18</f>
        <v>S</v>
      </c>
      <c r="J20" s="155"/>
      <c r="K20" s="154" t="str">
        <f>Sheetlist!$A$18</f>
        <v>S</v>
      </c>
      <c r="L20" s="155"/>
      <c r="M20" s="156" t="str">
        <f>Sheetlist!$A$18</f>
        <v>S</v>
      </c>
      <c r="N20" s="151"/>
      <c r="O20" s="89"/>
      <c r="P20" s="89"/>
      <c r="Q20" s="89"/>
      <c r="R20" s="89"/>
      <c r="S20" s="89"/>
      <c r="T20" s="87"/>
    </row>
    <row r="21" spans="1:24" ht="18.95" customHeight="1">
      <c r="A21" s="98" t="str">
        <f>Sheetlist!$A$19</f>
        <v>P</v>
      </c>
      <c r="B21" s="114"/>
      <c r="C21" s="107" t="str">
        <f>Sheetlist!$A$19</f>
        <v>P</v>
      </c>
      <c r="D21" s="176"/>
      <c r="E21" s="107" t="str">
        <f>Sheetlist!$A$19</f>
        <v>P</v>
      </c>
      <c r="F21" s="121"/>
      <c r="G21" s="107" t="str">
        <f>Sheetlist!$A$19</f>
        <v>P</v>
      </c>
      <c r="H21" s="121"/>
      <c r="I21" s="107" t="str">
        <f>Sheetlist!$A$19</f>
        <v>P</v>
      </c>
      <c r="J21" s="121"/>
      <c r="K21" s="107" t="str">
        <f>Sheetlist!$A$19</f>
        <v>P</v>
      </c>
      <c r="L21" s="121"/>
      <c r="M21" s="98" t="str">
        <f>Sheetlist!$A$19</f>
        <v>P</v>
      </c>
      <c r="N21" s="114"/>
      <c r="O21" s="89"/>
      <c r="P21" s="89"/>
      <c r="Q21" s="89"/>
      <c r="R21" s="89"/>
      <c r="S21" s="89"/>
      <c r="T21" s="87"/>
    </row>
    <row r="22" spans="1:24" ht="18.95" customHeight="1" thickBot="1">
      <c r="A22" s="99" t="str">
        <f>Sheetlist!$A$20</f>
        <v>V</v>
      </c>
      <c r="B22" s="122"/>
      <c r="C22" s="108" t="str">
        <f>Sheetlist!$A$20</f>
        <v>V</v>
      </c>
      <c r="D22" s="179"/>
      <c r="E22" s="108" t="str">
        <f>Sheetlist!$A$20</f>
        <v>V</v>
      </c>
      <c r="F22" s="123"/>
      <c r="G22" s="108" t="str">
        <f>Sheetlist!$A$20</f>
        <v>V</v>
      </c>
      <c r="H22" s="123"/>
      <c r="I22" s="108" t="str">
        <f>Sheetlist!$A$20</f>
        <v>V</v>
      </c>
      <c r="J22" s="123"/>
      <c r="K22" s="108" t="str">
        <f>Sheetlist!$A$20</f>
        <v>V</v>
      </c>
      <c r="L22" s="123"/>
      <c r="M22" s="99" t="str">
        <f>Sheetlist!$A$20</f>
        <v>V</v>
      </c>
      <c r="N22" s="122"/>
      <c r="O22" s="89"/>
      <c r="P22" s="89"/>
      <c r="Q22" s="89"/>
      <c r="R22" s="89"/>
      <c r="S22" s="89"/>
      <c r="T22" s="87"/>
    </row>
    <row r="23" spans="1:24" ht="18.95" customHeight="1">
      <c r="A23" s="100"/>
      <c r="B23" s="54">
        <f>N18+1</f>
        <v>17</v>
      </c>
      <c r="C23" s="104"/>
      <c r="D23" s="43">
        <f>B23+1</f>
        <v>18</v>
      </c>
      <c r="E23" s="104"/>
      <c r="F23" s="43">
        <f>D23+1</f>
        <v>19</v>
      </c>
      <c r="G23" s="105"/>
      <c r="H23" s="43">
        <f>F23+1</f>
        <v>20</v>
      </c>
      <c r="I23" s="105"/>
      <c r="J23" s="43">
        <f>H23+1</f>
        <v>21</v>
      </c>
      <c r="K23" s="105"/>
      <c r="L23" s="43">
        <f>J23+1</f>
        <v>22</v>
      </c>
      <c r="M23" s="112"/>
      <c r="N23" s="54">
        <f>L23+1</f>
        <v>23</v>
      </c>
      <c r="O23" s="89"/>
      <c r="P23" s="89"/>
      <c r="Q23" s="89"/>
      <c r="R23" s="89"/>
      <c r="S23" s="89"/>
      <c r="T23" s="87"/>
    </row>
    <row r="24" spans="1:24" ht="18.95" customHeight="1">
      <c r="A24" s="97" t="str">
        <f>Sheetlist!$A$17</f>
        <v>W</v>
      </c>
      <c r="B24" s="129"/>
      <c r="C24" s="101" t="str">
        <f>Sheetlist!$A$17</f>
        <v>W</v>
      </c>
      <c r="D24" s="131"/>
      <c r="E24" s="101" t="str">
        <f>Sheetlist!$A$17</f>
        <v>W</v>
      </c>
      <c r="F24" s="120"/>
      <c r="G24" s="106" t="str">
        <f>Sheetlist!$A$17</f>
        <v>W</v>
      </c>
      <c r="H24" s="120"/>
      <c r="I24" s="106" t="str">
        <f>Sheetlist!$A$17</f>
        <v>W</v>
      </c>
      <c r="J24" s="120"/>
      <c r="K24" s="106" t="str">
        <f>Sheetlist!$A$17</f>
        <v>W</v>
      </c>
      <c r="L24" s="120"/>
      <c r="M24" s="97" t="str">
        <f>Sheetlist!$A$17</f>
        <v>W</v>
      </c>
      <c r="N24" s="129"/>
      <c r="O24" s="89"/>
      <c r="P24" s="89"/>
      <c r="Q24" s="89"/>
      <c r="R24" s="89"/>
      <c r="S24" s="89"/>
      <c r="T24" s="87" t="str">
        <f>IF(S24&gt;5, "Error", "")</f>
        <v/>
      </c>
      <c r="U24" s="61"/>
      <c r="V24" s="61"/>
      <c r="W24" s="61"/>
      <c r="X24" s="61"/>
    </row>
    <row r="25" spans="1:24" ht="18.95" customHeight="1">
      <c r="A25" s="156" t="str">
        <f>Sheetlist!$A$18</f>
        <v>S</v>
      </c>
      <c r="B25" s="151"/>
      <c r="C25" s="152" t="str">
        <f>Sheetlist!$A$18</f>
        <v>S</v>
      </c>
      <c r="D25" s="153"/>
      <c r="E25" s="152" t="str">
        <f>Sheetlist!$A$18</f>
        <v>S</v>
      </c>
      <c r="F25" s="155"/>
      <c r="G25" s="154" t="str">
        <f>Sheetlist!$A$18</f>
        <v>S</v>
      </c>
      <c r="H25" s="155"/>
      <c r="I25" s="154" t="str">
        <f>Sheetlist!$A$18</f>
        <v>S</v>
      </c>
      <c r="J25" s="155"/>
      <c r="K25" s="154" t="str">
        <f>Sheetlist!$A$18</f>
        <v>S</v>
      </c>
      <c r="L25" s="155"/>
      <c r="M25" s="156" t="str">
        <f>Sheetlist!$A$18</f>
        <v>S</v>
      </c>
      <c r="N25" s="151"/>
      <c r="O25" s="89"/>
      <c r="P25" s="89"/>
      <c r="Q25" s="89"/>
      <c r="R25" s="89"/>
      <c r="S25" s="89"/>
      <c r="T25" s="87"/>
    </row>
    <row r="26" spans="1:24" ht="18.95" customHeight="1">
      <c r="A26" s="98" t="str">
        <f>Sheetlist!$A$19</f>
        <v>P</v>
      </c>
      <c r="B26" s="114"/>
      <c r="C26" s="102" t="str">
        <f>Sheetlist!$A$19</f>
        <v>P</v>
      </c>
      <c r="D26" s="130"/>
      <c r="E26" s="102" t="str">
        <f>Sheetlist!$A$19</f>
        <v>P</v>
      </c>
      <c r="F26" s="121"/>
      <c r="G26" s="107" t="str">
        <f>Sheetlist!$A$19</f>
        <v>P</v>
      </c>
      <c r="H26" s="121"/>
      <c r="I26" s="107" t="str">
        <f>Sheetlist!$A$19</f>
        <v>P</v>
      </c>
      <c r="J26" s="121"/>
      <c r="K26" s="107" t="str">
        <f>Sheetlist!$A$19</f>
        <v>P</v>
      </c>
      <c r="L26" s="121"/>
      <c r="M26" s="98" t="str">
        <f>Sheetlist!$A$19</f>
        <v>P</v>
      </c>
      <c r="N26" s="114"/>
      <c r="O26" s="89"/>
      <c r="P26" s="89"/>
      <c r="Q26" s="89"/>
      <c r="R26" s="89"/>
      <c r="S26" s="89"/>
      <c r="T26" s="87"/>
    </row>
    <row r="27" spans="1:24" ht="18.95" customHeight="1" thickBot="1">
      <c r="A27" s="99" t="str">
        <f>Sheetlist!$A$20</f>
        <v>V</v>
      </c>
      <c r="B27" s="122"/>
      <c r="C27" s="108" t="str">
        <f>Sheetlist!$A$20</f>
        <v>V</v>
      </c>
      <c r="D27" s="123"/>
      <c r="E27" s="108" t="str">
        <f>Sheetlist!$A$20</f>
        <v>V</v>
      </c>
      <c r="F27" s="123"/>
      <c r="G27" s="108" t="str">
        <f>Sheetlist!$A$20</f>
        <v>V</v>
      </c>
      <c r="H27" s="123"/>
      <c r="I27" s="108" t="str">
        <f>Sheetlist!$A$20</f>
        <v>V</v>
      </c>
      <c r="J27" s="123"/>
      <c r="K27" s="108" t="str">
        <f>Sheetlist!$A$20</f>
        <v>V</v>
      </c>
      <c r="L27" s="123"/>
      <c r="M27" s="99" t="str">
        <f>Sheetlist!$A$20</f>
        <v>V</v>
      </c>
      <c r="N27" s="122"/>
      <c r="O27" s="89"/>
      <c r="P27" s="89"/>
      <c r="Q27" s="89"/>
      <c r="R27" s="89"/>
      <c r="S27" s="89"/>
      <c r="T27" s="87"/>
    </row>
    <row r="28" spans="1:24" ht="18.95" customHeight="1">
      <c r="A28" s="100"/>
      <c r="B28" s="54">
        <f>N23+1</f>
        <v>24</v>
      </c>
      <c r="C28" s="109"/>
      <c r="D28" s="43">
        <f>B28+1</f>
        <v>25</v>
      </c>
      <c r="E28" s="109"/>
      <c r="F28" s="43">
        <f>D28+1</f>
        <v>26</v>
      </c>
      <c r="G28" s="109"/>
      <c r="H28" s="43">
        <f>F28+1</f>
        <v>27</v>
      </c>
      <c r="I28" s="109"/>
      <c r="J28" s="43">
        <f>H28+1</f>
        <v>28</v>
      </c>
      <c r="K28" s="109"/>
      <c r="L28" s="43">
        <f>J28+1</f>
        <v>29</v>
      </c>
      <c r="M28" s="113"/>
      <c r="N28" s="54">
        <f>L28+1</f>
        <v>30</v>
      </c>
      <c r="O28" s="89"/>
      <c r="P28" s="89"/>
      <c r="Q28" s="89"/>
      <c r="R28" s="89"/>
      <c r="S28" s="89"/>
      <c r="T28" s="87"/>
    </row>
    <row r="29" spans="1:24" ht="18.95" customHeight="1">
      <c r="A29" s="97" t="str">
        <f>Sheetlist!$A$17</f>
        <v>W</v>
      </c>
      <c r="B29" s="129"/>
      <c r="C29" s="106" t="str">
        <f>Sheetlist!$A$17</f>
        <v>W</v>
      </c>
      <c r="D29" s="120"/>
      <c r="E29" s="111" t="str">
        <f>Sheetlist!$A$17</f>
        <v>W</v>
      </c>
      <c r="F29" s="120"/>
      <c r="G29" s="106" t="str">
        <f>IF(ISBLANK(H28), "", Sheetlist!$A$17)</f>
        <v>W</v>
      </c>
      <c r="H29" s="120" t="s">
        <v>51</v>
      </c>
      <c r="I29" s="106" t="str">
        <f>IF(ISBLANK(J28), "", Sheetlist!$A$17)</f>
        <v>W</v>
      </c>
      <c r="J29" s="181" t="s">
        <v>27</v>
      </c>
      <c r="K29" s="106" t="str">
        <f>IF(ISBLANK(L28), "", Sheetlist!$A$17)</f>
        <v>W</v>
      </c>
      <c r="L29" s="181" t="s">
        <v>27</v>
      </c>
      <c r="M29" s="97" t="str">
        <f>IF(ISBLANK(N28), "", Sheetlist!$A$17)</f>
        <v>W</v>
      </c>
      <c r="N29" s="129"/>
      <c r="O29" s="89"/>
      <c r="P29" s="89"/>
      <c r="Q29" s="89"/>
      <c r="R29" s="89"/>
      <c r="S29" s="89"/>
      <c r="T29" s="87" t="str">
        <f>IF(S29&gt;5, "Error", "")</f>
        <v/>
      </c>
      <c r="U29" s="61"/>
      <c r="V29" s="61"/>
      <c r="W29" s="61"/>
      <c r="X29" s="61"/>
    </row>
    <row r="30" spans="1:24" ht="18.95" customHeight="1">
      <c r="A30" s="156" t="str">
        <f>Sheetlist!$A$18</f>
        <v>S</v>
      </c>
      <c r="B30" s="151"/>
      <c r="C30" s="154" t="str">
        <f>Sheetlist!$A$18</f>
        <v>S</v>
      </c>
      <c r="D30" s="155"/>
      <c r="E30" s="154" t="str">
        <f>Sheetlist!$A$18</f>
        <v>S</v>
      </c>
      <c r="F30" s="134"/>
      <c r="G30" s="154" t="str">
        <f>IF(ISBLANK(H28), "", Sheetlist!$A$18)</f>
        <v>S</v>
      </c>
      <c r="H30" s="155"/>
      <c r="I30" s="154" t="str">
        <f>IF(ISBLANK(J28), "", Sheetlist!$A$18)</f>
        <v>S</v>
      </c>
      <c r="J30" s="184"/>
      <c r="K30" s="154" t="str">
        <f>IF(ISBLANK(L28), "", Sheetlist!$A$18)</f>
        <v>S</v>
      </c>
      <c r="L30" s="184"/>
      <c r="M30" s="156" t="str">
        <f>IF(ISBLANK(N28), "", Sheetlist!$A$18)</f>
        <v>S</v>
      </c>
      <c r="N30" s="151"/>
      <c r="O30" s="89"/>
      <c r="P30" s="89"/>
      <c r="Q30" s="89"/>
      <c r="R30" s="89"/>
      <c r="S30" s="89"/>
      <c r="T30" s="87"/>
    </row>
    <row r="31" spans="1:24" ht="18.95" customHeight="1">
      <c r="A31" s="98" t="str">
        <f>Sheetlist!$A$19</f>
        <v>P</v>
      </c>
      <c r="B31" s="114"/>
      <c r="C31" s="107" t="str">
        <f>Sheetlist!$A$19</f>
        <v>P</v>
      </c>
      <c r="D31" s="121"/>
      <c r="E31" s="107" t="str">
        <f>Sheetlist!$A$19</f>
        <v>P</v>
      </c>
      <c r="F31" s="121"/>
      <c r="G31" s="107" t="str">
        <f>IF(ISBLANK(H28), "", Sheetlist!$A$19)</f>
        <v>P</v>
      </c>
      <c r="H31" s="121"/>
      <c r="I31" s="107" t="str">
        <f>IF(ISBLANK(J28), "", Sheetlist!$A$19)</f>
        <v>P</v>
      </c>
      <c r="J31" s="176"/>
      <c r="K31" s="107" t="str">
        <f>IF(ISBLANK(L28), "", Sheetlist!$A$19)</f>
        <v>P</v>
      </c>
      <c r="L31" s="176"/>
      <c r="M31" s="98" t="str">
        <f>IF(ISBLANK(N28), "", Sheetlist!$A$19)</f>
        <v>P</v>
      </c>
      <c r="N31" s="114"/>
      <c r="O31" s="89"/>
      <c r="P31" s="89"/>
      <c r="Q31" s="89"/>
      <c r="R31" s="89"/>
      <c r="S31" s="89"/>
      <c r="T31" s="87"/>
    </row>
    <row r="32" spans="1:24" ht="18.95" customHeight="1" thickBot="1">
      <c r="A32" s="99" t="str">
        <f>Sheetlist!$A$20</f>
        <v>V</v>
      </c>
      <c r="B32" s="122"/>
      <c r="C32" s="108" t="str">
        <f>Sheetlist!$A$20</f>
        <v>V</v>
      </c>
      <c r="D32" s="123"/>
      <c r="E32" s="108" t="str">
        <f>Sheetlist!$A$20</f>
        <v>V</v>
      </c>
      <c r="F32" s="123"/>
      <c r="G32" s="108" t="str">
        <f>IF(ISBLANK(H28), "", Sheetlist!$A$20)</f>
        <v>V</v>
      </c>
      <c r="H32" s="123"/>
      <c r="I32" s="108" t="str">
        <f>IF(ISBLANK(J28), "", Sheetlist!$A$20)</f>
        <v>V</v>
      </c>
      <c r="J32" s="179"/>
      <c r="K32" s="108" t="str">
        <f>IF(ISBLANK(L28), "", Sheetlist!$A$20)</f>
        <v>V</v>
      </c>
      <c r="L32" s="179"/>
      <c r="M32" s="99" t="str">
        <f>IF(ISBLANK(N28), "", Sheetlist!$A$20)</f>
        <v>V</v>
      </c>
      <c r="N32" s="122"/>
      <c r="O32" s="89"/>
      <c r="P32" s="89"/>
      <c r="Q32" s="89"/>
      <c r="R32" s="89"/>
      <c r="S32" s="89"/>
      <c r="T32" s="87"/>
    </row>
    <row r="33" spans="1:20" ht="18.95" customHeight="1">
      <c r="A33" s="100"/>
      <c r="B33" s="54"/>
      <c r="C33" s="109"/>
      <c r="D33" s="43"/>
      <c r="E33" s="109"/>
      <c r="F33" s="43"/>
      <c r="G33" s="109"/>
      <c r="H33" s="43"/>
      <c r="I33" s="109"/>
      <c r="J33" s="43"/>
      <c r="K33" s="109"/>
      <c r="L33" s="43"/>
      <c r="M33" s="113"/>
      <c r="N33" s="54"/>
      <c r="O33" s="89"/>
      <c r="P33" s="89"/>
      <c r="Q33" s="89"/>
      <c r="R33" s="89"/>
      <c r="S33" s="89"/>
      <c r="T33" s="87"/>
    </row>
    <row r="34" spans="1:20" ht="16.149999999999999" customHeight="1">
      <c r="A34" s="97" t="str">
        <f>IF(ISBLANK(B33), "", Sheetlist!$A$17)</f>
        <v/>
      </c>
      <c r="B34" s="129"/>
      <c r="C34" s="106" t="str">
        <f>IF(ISBLANK(D33), "", Sheetlist!$A$17)</f>
        <v/>
      </c>
      <c r="D34" s="120"/>
      <c r="E34" s="111" t="str">
        <f>IF(ISBLANK(F33), "", Sheetlist!$A$17)</f>
        <v/>
      </c>
      <c r="F34" s="120"/>
      <c r="G34" s="106" t="str">
        <f>IF(ISBLANK(H33), "", Sheetlist!$A$17)</f>
        <v/>
      </c>
      <c r="H34" s="120"/>
      <c r="I34" s="106" t="str">
        <f>IF(ISBLANK(J33), "", Sheetlist!$A$17)</f>
        <v/>
      </c>
      <c r="J34" s="120"/>
      <c r="K34" s="106" t="str">
        <f>IF(ISBLANK(L33), "", Sheetlist!$A$17)</f>
        <v/>
      </c>
      <c r="L34" s="120"/>
      <c r="M34" s="97" t="str">
        <f>IF(ISBLANK(N33), "", Sheetlist!$A$17)</f>
        <v/>
      </c>
      <c r="N34" s="128"/>
      <c r="O34" s="89"/>
      <c r="P34" s="89"/>
      <c r="Q34" s="89"/>
      <c r="R34" s="89"/>
      <c r="S34" s="89"/>
      <c r="T34" s="87" t="str">
        <f>IF(S34&gt;5, "Error", "")</f>
        <v/>
      </c>
    </row>
    <row r="35" spans="1:20" ht="18.95" customHeight="1">
      <c r="A35" s="156" t="str">
        <f>IF(ISBLANK(B33), "", Sheetlist!$A$18)</f>
        <v/>
      </c>
      <c r="B35" s="151"/>
      <c r="C35" s="154" t="str">
        <f>IF(ISBLANK(D33), "", Sheetlist!$A$18)</f>
        <v/>
      </c>
      <c r="D35" s="155"/>
      <c r="E35" s="154" t="str">
        <f>IF(ISBLANK(F33), "", Sheetlist!$A$18)</f>
        <v/>
      </c>
      <c r="F35" s="134"/>
      <c r="G35" s="154" t="str">
        <f>IF(ISBLANK(H33), "", Sheetlist!$A$18)</f>
        <v/>
      </c>
      <c r="H35" s="155"/>
      <c r="I35" s="154" t="str">
        <f>IF(ISBLANK(J33), "", Sheetlist!$A$18)</f>
        <v/>
      </c>
      <c r="J35" s="155"/>
      <c r="K35" s="154" t="str">
        <f>IF(ISBLANK(L33), "", Sheetlist!$A$18)</f>
        <v/>
      </c>
      <c r="L35" s="155"/>
      <c r="M35" s="156" t="str">
        <f>IF(ISBLANK(N33), "", Sheetlist!$A$18)</f>
        <v/>
      </c>
      <c r="N35" s="151"/>
      <c r="O35" s="89"/>
      <c r="P35" s="89"/>
      <c r="S35" s="89"/>
    </row>
    <row r="36" spans="1:20" ht="18.95" customHeight="1">
      <c r="A36" s="98" t="str">
        <f>IF(ISBLANK(B33), "", Sheetlist!$A$19)</f>
        <v/>
      </c>
      <c r="B36" s="114"/>
      <c r="C36" s="107" t="str">
        <f>IF(ISBLANK(D33), "", Sheetlist!$A$19)</f>
        <v/>
      </c>
      <c r="D36" s="121"/>
      <c r="E36" s="107" t="str">
        <f>IF(ISBLANK(F33), "", Sheetlist!$A$19)</f>
        <v/>
      </c>
      <c r="F36" s="121"/>
      <c r="G36" s="107" t="str">
        <f>IF(ISBLANK(H33), "", Sheetlist!$A$19)</f>
        <v/>
      </c>
      <c r="H36" s="121"/>
      <c r="I36" s="107" t="str">
        <f>IF(ISBLANK(J33), "", Sheetlist!$A$19)</f>
        <v/>
      </c>
      <c r="J36" s="121"/>
      <c r="K36" s="107" t="str">
        <f>IF(ISBLANK(L33), "", Sheetlist!$A$19)</f>
        <v/>
      </c>
      <c r="L36" s="121"/>
      <c r="M36" s="98" t="str">
        <f>IF(ISBLANK(N33), "", Sheetlist!$A$19)</f>
        <v/>
      </c>
      <c r="N36" s="114"/>
      <c r="O36" s="89"/>
      <c r="P36" s="89"/>
      <c r="S36" s="89"/>
    </row>
    <row r="37" spans="1:20" ht="18.95" customHeight="1" thickBot="1">
      <c r="A37" s="99" t="str">
        <f>IF(ISBLANK(B33), "", Sheetlist!$A$20)</f>
        <v/>
      </c>
      <c r="B37" s="122"/>
      <c r="C37" s="108" t="str">
        <f>IF(ISBLANK(D33), "", Sheetlist!$A$20)</f>
        <v/>
      </c>
      <c r="D37" s="123"/>
      <c r="E37" s="108" t="str">
        <f>IF(ISBLANK(F33), "", Sheetlist!$A$20)</f>
        <v/>
      </c>
      <c r="F37" s="123"/>
      <c r="G37" s="108" t="str">
        <f>IF(ISBLANK(H33), "", Sheetlist!$A$20)</f>
        <v/>
      </c>
      <c r="H37" s="123"/>
      <c r="I37" s="108" t="str">
        <f>IF(ISBLANK(J33), "", Sheetlist!$A$20)</f>
        <v/>
      </c>
      <c r="J37" s="123"/>
      <c r="K37" s="108" t="str">
        <f>IF(ISBLANK(L33), "", Sheetlist!$A$20)</f>
        <v/>
      </c>
      <c r="L37" s="123"/>
      <c r="M37" s="99" t="str">
        <f>IF(ISBLANK(N33), "", Sheetlist!$A$20)</f>
        <v/>
      </c>
      <c r="N37" s="122"/>
      <c r="O37" s="89"/>
      <c r="P37" s="89"/>
    </row>
    <row r="38" spans="1:20" ht="3" customHeight="1">
      <c r="A38" s="47"/>
      <c r="B38" s="47"/>
      <c r="C38" s="47"/>
      <c r="D38" s="62"/>
      <c r="E38" s="47"/>
      <c r="F38" s="47"/>
      <c r="G38" s="47"/>
      <c r="H38" s="47"/>
      <c r="I38" s="47"/>
      <c r="J38" s="47"/>
      <c r="K38" s="47"/>
      <c r="L38" s="47"/>
      <c r="M38" s="47"/>
      <c r="N38" s="47"/>
      <c r="O38" s="89"/>
      <c r="P38" s="89"/>
    </row>
    <row r="39" spans="1:20" ht="16.149999999999999" customHeight="1" thickBot="1">
      <c r="A39" s="47"/>
      <c r="B39" s="63" t="s">
        <v>11</v>
      </c>
      <c r="C39" s="58"/>
      <c r="D39" s="64"/>
      <c r="E39" s="65"/>
      <c r="F39" s="64"/>
      <c r="G39" s="65"/>
      <c r="H39" s="64"/>
      <c r="I39" s="47"/>
      <c r="J39" s="47"/>
      <c r="K39" s="47"/>
      <c r="L39" s="63" t="s">
        <v>55</v>
      </c>
      <c r="M39" s="31" t="s">
        <v>26</v>
      </c>
      <c r="N39" s="10" cm="1">
        <f t="array" aca="1" ref="N39" ca="1">SUM(IF(A8:N37="V", OFFSET(A8:N37, 0, 1), 0))</f>
        <v>0</v>
      </c>
      <c r="O39" s="89"/>
      <c r="P39" s="89"/>
      <c r="Q39" s="89"/>
      <c r="R39" s="89"/>
      <c r="S39" s="89"/>
    </row>
    <row r="40" spans="1:20">
      <c r="A40" s="47"/>
      <c r="B40" s="47"/>
      <c r="C40" s="47"/>
      <c r="D40" s="47"/>
      <c r="E40" s="47"/>
      <c r="F40" s="47"/>
      <c r="G40" s="47"/>
      <c r="H40" s="47"/>
      <c r="I40" s="47"/>
      <c r="J40" s="47"/>
      <c r="K40" s="47"/>
      <c r="L40" s="63" t="s">
        <v>13</v>
      </c>
      <c r="M40" s="31"/>
      <c r="N40" s="10" cm="1">
        <f t="array" aca="1" ref="N40" ca="1">SUM(IF(A8:N37="S", OFFSET(A8:N37, 0, 1), 0))</f>
        <v>0</v>
      </c>
    </row>
    <row r="41" spans="1:20">
      <c r="B41" s="63" t="s">
        <v>25</v>
      </c>
      <c r="E41" s="57"/>
      <c r="I41" s="57"/>
      <c r="L41" s="63" t="s">
        <v>14</v>
      </c>
      <c r="M41" s="57"/>
      <c r="N41" s="10" cm="1">
        <f t="array" aca="1" ref="N41" ca="1">SUM(IF(A8:N37="P", OFFSET(A8:N37, 0, 1), 0))</f>
        <v>0</v>
      </c>
    </row>
    <row r="42" spans="1:20" ht="13.5" thickBot="1">
      <c r="B42" s="63" t="s">
        <v>24</v>
      </c>
      <c r="D42" s="30"/>
      <c r="F42" s="63" t="s">
        <v>12</v>
      </c>
      <c r="G42" s="57"/>
      <c r="H42" s="66"/>
      <c r="L42" s="63" t="s">
        <v>23</v>
      </c>
      <c r="N42" s="10" cm="1">
        <f t="array" aca="1" ref="N42" ca="1">SUM(IF(A8:N37="W", OFFSET(A8:N37, 0, 1), 0))</f>
        <v>0</v>
      </c>
    </row>
    <row r="43" spans="1:20" ht="12" customHeight="1">
      <c r="J43" s="63"/>
      <c r="L43" s="63" t="s">
        <v>76</v>
      </c>
      <c r="N43" s="67">
        <f>COUNTIF(A8:N37, "H")</f>
        <v>3</v>
      </c>
    </row>
    <row r="44" spans="1:20">
      <c r="A44" s="31" t="s">
        <v>16</v>
      </c>
      <c r="B44" s="31"/>
      <c r="C44" s="31"/>
      <c r="E44" s="31"/>
      <c r="G44" s="31"/>
      <c r="H44" s="10">
        <f>Jul!H44</f>
        <v>260</v>
      </c>
      <c r="I44" s="31"/>
      <c r="J44" s="31"/>
      <c r="K44" s="31"/>
      <c r="M44" s="31"/>
      <c r="N44" s="70"/>
    </row>
    <row r="45" spans="1:20">
      <c r="A45" s="31" t="s">
        <v>15</v>
      </c>
      <c r="B45" s="31"/>
      <c r="C45" s="31"/>
      <c r="E45" s="31"/>
      <c r="G45" s="31"/>
      <c r="H45" s="10">
        <f ca="1">Oct!H45+N42</f>
        <v>0</v>
      </c>
      <c r="I45" s="31"/>
      <c r="J45" s="57" t="s">
        <v>17</v>
      </c>
      <c r="K45" s="31"/>
      <c r="M45" s="31"/>
      <c r="N45" s="10">
        <f ca="1">SUM(INDIRECT(Z1 &amp; ":" &amp; Z2))</f>
        <v>3</v>
      </c>
    </row>
    <row r="46" spans="1:20">
      <c r="A46" s="31" t="s">
        <v>57</v>
      </c>
      <c r="B46" s="60"/>
      <c r="C46" s="60"/>
      <c r="E46" s="60"/>
      <c r="G46" s="60"/>
      <c r="H46" s="10" cm="1">
        <f t="array" aca="1" ref="H46" ca="1">INDIRECT(INDEX(Sheetlist!B:B, MATCH(N1, Sheetlist!A:A, 0)) &amp; "!H46") + N39</f>
        <v>0</v>
      </c>
      <c r="J46" s="57" t="s">
        <v>83</v>
      </c>
      <c r="K46" s="60"/>
      <c r="M46" s="60"/>
      <c r="N46" s="10" cm="1">
        <f t="array" aca="1" ref="N46" ca="1">INDIRECT(INDEX(Sheetlist!B:B, MATCH(N1, Sheetlist!A:A, 0)) &amp; "!N46") + N45</f>
        <v>5</v>
      </c>
    </row>
    <row r="47" spans="1:20">
      <c r="A47" s="31" t="s">
        <v>77</v>
      </c>
      <c r="B47" s="71"/>
      <c r="C47" s="71"/>
      <c r="D47" s="71"/>
      <c r="E47" s="71"/>
      <c r="F47" s="71"/>
      <c r="G47" s="71"/>
      <c r="H47" s="10" cm="1">
        <f t="array" aca="1" ref="H47" ca="1">INDIRECT(INDEX(Sheetlist!B:B, MATCH(N1, Sheetlist!A:A, 0)) &amp; "!H47") + N43</f>
        <v>5</v>
      </c>
      <c r="I47" s="71"/>
      <c r="J47" s="71"/>
      <c r="K47" s="71"/>
      <c r="L47" s="71"/>
    </row>
    <row r="48" spans="1:20">
      <c r="A48" s="69" t="s">
        <v>79</v>
      </c>
      <c r="H48" s="10" cm="1">
        <f t="array" aca="1" ref="H48" ca="1">INDIRECT(INDEX(Sheetlist!B:B, MATCH(N1, Sheetlist!A:A, 0)) &amp; "!H48") + N40</f>
        <v>0</v>
      </c>
      <c r="O48" s="94"/>
    </row>
    <row r="49" spans="1:14">
      <c r="A49" s="69" t="s">
        <v>80</v>
      </c>
      <c r="H49" s="10" cm="1">
        <f t="array" aca="1" ref="H49" ca="1">INDIRECT(INDEX(Sheetlist!B:B, MATCH(N1, Sheetlist!A:A, 0)) &amp; "!H49") + N41</f>
        <v>0</v>
      </c>
    </row>
    <row r="52" spans="1:14">
      <c r="B52" s="95"/>
      <c r="C52" s="95"/>
      <c r="D52" s="95"/>
      <c r="E52" s="95"/>
      <c r="F52" s="95"/>
      <c r="G52" s="94"/>
      <c r="H52" s="140"/>
      <c r="I52" s="95"/>
      <c r="J52" s="94"/>
      <c r="K52" s="95"/>
      <c r="L52" s="141"/>
      <c r="M52" s="95"/>
      <c r="N52" s="140"/>
    </row>
  </sheetData>
  <sheetProtection algorithmName="SHA-512" hashValue="yUf9E3LyW/Z7b2H3ECoUXrkjmXSaw7OhcluVLujNUl7vxwsSwDrwuiyuF4ExX6SdHdDBQpwq6VpVVnzTpuOYpA==" saltValue="s1EniHi53Ed2yG7pyG2uyg==" spinCount="100000" sheet="1" objects="1" scenarios="1" selectLockedCells="1"/>
  <phoneticPr fontId="1" type="noConversion"/>
  <conditionalFormatting sqref="A8:N37">
    <cfRule type="cellIs" dxfId="114" priority="1" operator="equal">
      <formula>"C"</formula>
    </cfRule>
  </conditionalFormatting>
  <conditionalFormatting sqref="C9:L9">
    <cfRule type="containsText" dxfId="113" priority="2" operator="containsText" text="H">
      <formula>NOT(ISERROR(SEARCH("H",C9)))</formula>
    </cfRule>
  </conditionalFormatting>
  <conditionalFormatting sqref="C10:L37">
    <cfRule type="containsText" dxfId="112" priority="4" operator="containsText" text="H">
      <formula>NOT(ISERROR(SEARCH("H",C10)))</formula>
    </cfRule>
  </conditionalFormatting>
  <conditionalFormatting sqref="D10:D12 F10:F12 H10:H12 J10:J12 L10:L12 D15:D17 F15:F17 H15:H17 J15:J17 L15:L17 D20:D22 F20:F22 H20:H22 J20:J22 L20:L22 D25:D27 F25:F27 H25:H27 J25:J27 L25:L27 D30:D32 F30:F32 H30:H32 J30:J32 L30:L32 D35:D37 F35:F37 H35:H37 J35:J37 L35:L37">
    <cfRule type="cellIs" dxfId="111" priority="6" operator="greaterThan">
      <formula>0</formula>
    </cfRule>
  </conditionalFormatting>
  <conditionalFormatting sqref="D12 F12 H12 J12 L12 D17 F17 H17 J17 L17 D22 F22 H22 J22 L22 D27 F27 H27 J27 L27 D32 F32 H32 J32 L32 D37 F37 H37 J37 L37">
    <cfRule type="cellIs" dxfId="110" priority="3" operator="greaterThan">
      <formula>0.24</formula>
    </cfRule>
  </conditionalFormatting>
  <conditionalFormatting sqref="D14:L14 D19:L19 D24:L24 D29:L29 D34:L34 D9:K9">
    <cfRule type="cellIs" dxfId="109" priority="5" operator="equal">
      <formula>"v"</formula>
    </cfRule>
  </conditionalFormatting>
  <pageMargins left="0.25" right="0.25" top="0.75" bottom="0.75" header="0.3" footer="0.3"/>
  <pageSetup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52"/>
  <sheetViews>
    <sheetView showGridLines="0" topLeftCell="A3" zoomScaleNormal="100" workbookViewId="0">
      <selection activeCell="L24" activeCellId="3" sqref="D24:D27 D29:D32 J24:J27 L24:L27"/>
    </sheetView>
  </sheetViews>
  <sheetFormatPr defaultColWidth="8.85546875" defaultRowHeight="12.75"/>
  <cols>
    <col min="1" max="1" width="2.7109375" style="1" customWidth="1"/>
    <col min="2" max="2" width="11.7109375" style="1" customWidth="1"/>
    <col min="3" max="3" width="2.7109375" style="1" customWidth="1"/>
    <col min="4" max="4" width="11.7109375" style="1" customWidth="1"/>
    <col min="5" max="5" width="2.7109375" style="1" customWidth="1"/>
    <col min="6" max="6" width="11.7109375" style="1" customWidth="1"/>
    <col min="7" max="7" width="2.7109375" style="1" customWidth="1"/>
    <col min="8" max="8" width="11.7109375" style="1" customWidth="1"/>
    <col min="9" max="9" width="2.7109375" style="1" customWidth="1"/>
    <col min="10" max="10" width="11.7109375" style="1" customWidth="1"/>
    <col min="11" max="11" width="2.7109375" style="1" customWidth="1"/>
    <col min="12" max="12" width="11.7109375" style="1" customWidth="1"/>
    <col min="13" max="13" width="2.7109375" style="1" customWidth="1"/>
    <col min="14" max="14" width="11.7109375" style="1" customWidth="1"/>
    <col min="15" max="16384" width="8.85546875" style="1"/>
  </cols>
  <sheetData>
    <row r="1" spans="1:26" ht="15.75">
      <c r="A1" s="55" t="str">
        <f>Front!B3</f>
        <v xml:space="preserve">Monthly Calendar </v>
      </c>
      <c r="B1" s="56"/>
      <c r="C1" s="56"/>
      <c r="E1" s="56"/>
      <c r="G1" s="56"/>
      <c r="I1" s="56"/>
      <c r="K1" s="56"/>
      <c r="M1" s="56"/>
      <c r="N1" s="89" t="s">
        <v>43</v>
      </c>
      <c r="Z1" s="144" t="str">
        <f>Sheetlist!G2</f>
        <v>N39</v>
      </c>
    </row>
    <row r="2" spans="1:26" ht="3" customHeight="1">
      <c r="A2" s="56"/>
      <c r="B2" s="56"/>
      <c r="C2" s="56"/>
      <c r="E2" s="56"/>
      <c r="G2" s="56"/>
      <c r="I2" s="56"/>
      <c r="K2" s="56"/>
      <c r="M2" s="56"/>
      <c r="Z2" s="144" t="str">
        <f>Sheetlist!H2</f>
        <v>N43</v>
      </c>
    </row>
    <row r="3" spans="1:26">
      <c r="A3" s="57" t="s">
        <v>0</v>
      </c>
      <c r="B3" s="31"/>
      <c r="C3" s="31"/>
      <c r="D3" s="58">
        <f>+Front!D9</f>
        <v>0</v>
      </c>
      <c r="E3" s="31"/>
      <c r="H3" s="57" t="s">
        <v>1</v>
      </c>
      <c r="I3" s="31"/>
      <c r="J3" s="59" t="str">
        <f>Sheetlist!C13</f>
        <v>December 2024</v>
      </c>
      <c r="K3" s="31"/>
      <c r="M3" s="31"/>
    </row>
    <row r="4" spans="1:26" ht="3" customHeight="1">
      <c r="A4" s="31"/>
      <c r="B4" s="31"/>
      <c r="C4" s="31"/>
      <c r="E4" s="31"/>
      <c r="G4" s="31"/>
      <c r="I4" s="31"/>
      <c r="K4" s="31"/>
      <c r="M4" s="31"/>
    </row>
    <row r="5" spans="1:26">
      <c r="A5" s="57" t="s">
        <v>2</v>
      </c>
      <c r="B5" s="31"/>
      <c r="C5" s="31"/>
      <c r="D5" s="58">
        <f>+Front!D10</f>
        <v>0</v>
      </c>
      <c r="E5" s="31"/>
      <c r="H5" s="57" t="s">
        <v>3</v>
      </c>
      <c r="I5" s="31"/>
      <c r="J5" s="203">
        <f>+Front!D11</f>
        <v>0</v>
      </c>
      <c r="K5" s="31"/>
      <c r="M5" s="31"/>
    </row>
    <row r="6" spans="1:26" ht="3" customHeight="1" thickBot="1">
      <c r="A6" s="60"/>
      <c r="B6" s="60"/>
      <c r="C6" s="60"/>
      <c r="E6" s="60"/>
      <c r="G6" s="60"/>
      <c r="I6" s="60"/>
      <c r="K6" s="60"/>
      <c r="M6" s="60"/>
    </row>
    <row r="7" spans="1:26" ht="19.149999999999999" customHeight="1" thickBot="1">
      <c r="A7" s="35"/>
      <c r="B7" s="36" t="s">
        <v>4</v>
      </c>
      <c r="C7" s="36"/>
      <c r="D7" s="37" t="s">
        <v>5</v>
      </c>
      <c r="E7" s="36"/>
      <c r="F7" s="37" t="s">
        <v>6</v>
      </c>
      <c r="G7" s="36"/>
      <c r="H7" s="37" t="s">
        <v>7</v>
      </c>
      <c r="I7" s="36"/>
      <c r="J7" s="37" t="s">
        <v>8</v>
      </c>
      <c r="K7" s="36"/>
      <c r="L7" s="37" t="s">
        <v>9</v>
      </c>
      <c r="M7" s="36"/>
      <c r="N7" s="37" t="s">
        <v>10</v>
      </c>
      <c r="O7" s="90"/>
      <c r="P7" s="90"/>
      <c r="Q7" s="90"/>
      <c r="R7" s="90"/>
      <c r="S7" s="89"/>
      <c r="T7" s="86"/>
    </row>
    <row r="8" spans="1:26" ht="19.149999999999999" customHeight="1">
      <c r="A8" s="46"/>
      <c r="B8" s="39">
        <v>1</v>
      </c>
      <c r="C8" s="42"/>
      <c r="D8" s="43">
        <f>B8+1</f>
        <v>2</v>
      </c>
      <c r="E8" s="42"/>
      <c r="F8" s="43">
        <f>D8+1</f>
        <v>3</v>
      </c>
      <c r="G8" s="42"/>
      <c r="H8" s="43">
        <f>F8+1</f>
        <v>4</v>
      </c>
      <c r="I8" s="42"/>
      <c r="J8" s="43">
        <f>H8+1</f>
        <v>5</v>
      </c>
      <c r="K8" s="42"/>
      <c r="L8" s="43">
        <f>J8+1</f>
        <v>6</v>
      </c>
      <c r="M8" s="44"/>
      <c r="N8" s="45">
        <f>L8+1</f>
        <v>7</v>
      </c>
      <c r="O8" s="89"/>
      <c r="P8" s="89"/>
    </row>
    <row r="9" spans="1:26" ht="19.149999999999999" customHeight="1">
      <c r="A9" s="97" t="str">
        <f>IF(ISBLANK(B8), "", Sheetlist!$A$17)</f>
        <v>W</v>
      </c>
      <c r="B9" s="129"/>
      <c r="C9" s="101" t="str">
        <f>IF(ISBLANK(D8), "", Sheetlist!$A$17)</f>
        <v>W</v>
      </c>
      <c r="D9" s="133"/>
      <c r="E9" s="101" t="str">
        <f>IF(ISBLANK(F8), "", Sheetlist!$A$17)</f>
        <v>W</v>
      </c>
      <c r="F9" s="134"/>
      <c r="G9" s="106" t="str">
        <f>IF(ISBLANK(H8), "", Sheetlist!$A$17)</f>
        <v>W</v>
      </c>
      <c r="H9" s="134"/>
      <c r="I9" s="106" t="str">
        <f>IF(ISBLANK(J8), "", Sheetlist!$A$17)</f>
        <v>W</v>
      </c>
      <c r="J9" s="134"/>
      <c r="K9" s="106" t="str">
        <f>IF(ISBLANK(L8), "", Sheetlist!$A$17)</f>
        <v>W</v>
      </c>
      <c r="L9" s="150"/>
      <c r="M9" s="97" t="str">
        <f>IF(ISBLANK(N8), "", Sheetlist!$A$17)</f>
        <v>W</v>
      </c>
      <c r="N9" s="129"/>
      <c r="O9" s="89"/>
      <c r="P9" s="89"/>
      <c r="Q9" s="89"/>
      <c r="R9" s="89"/>
      <c r="S9" s="89"/>
      <c r="T9" s="88"/>
      <c r="U9" s="61"/>
      <c r="V9" s="61"/>
      <c r="W9" s="61"/>
      <c r="X9" s="61"/>
    </row>
    <row r="10" spans="1:26" ht="19.149999999999999" customHeight="1">
      <c r="A10" s="156" t="str">
        <f>IF(ISBLANK(B8), "", Sheetlist!$A$18)</f>
        <v>S</v>
      </c>
      <c r="B10" s="151"/>
      <c r="C10" s="152" t="str">
        <f>IF(ISBLANK(D8), "", Sheetlist!$A$18)</f>
        <v>S</v>
      </c>
      <c r="D10" s="153"/>
      <c r="E10" s="152" t="str">
        <f>IF(ISBLANK(F8), "", Sheetlist!$A$18)</f>
        <v>S</v>
      </c>
      <c r="F10" s="155"/>
      <c r="G10" s="154" t="str">
        <f>IF(ISBLANK(H8), "", Sheetlist!$A$18)</f>
        <v>S</v>
      </c>
      <c r="H10" s="155"/>
      <c r="I10" s="154" t="str">
        <f>IF(ISBLANK(J8), "", Sheetlist!$A$18)</f>
        <v>S</v>
      </c>
      <c r="J10" s="155"/>
      <c r="K10" s="154" t="str">
        <f>IF(ISBLANK(L8), "", Sheetlist!$A$18)</f>
        <v>S</v>
      </c>
      <c r="L10" s="155"/>
      <c r="M10" s="156" t="str">
        <f>IF(ISBLANK(N8), "", Sheetlist!$A$18)</f>
        <v>S</v>
      </c>
      <c r="N10" s="151"/>
      <c r="O10" s="89"/>
      <c r="P10" s="89"/>
      <c r="Q10" s="89"/>
      <c r="R10" s="89"/>
      <c r="S10" s="89"/>
    </row>
    <row r="11" spans="1:26" ht="19.149999999999999" customHeight="1">
      <c r="A11" s="98" t="str">
        <f>IF(ISBLANK(B8), "", Sheetlist!$A$19)</f>
        <v>P</v>
      </c>
      <c r="B11" s="114"/>
      <c r="C11" s="102" t="str">
        <f>IF(ISBLANK(D8), "", Sheetlist!$A$19)</f>
        <v>P</v>
      </c>
      <c r="D11" s="130"/>
      <c r="E11" s="102" t="str">
        <f>IF(ISBLANK(F8), "", Sheetlist!$A$19)</f>
        <v>P</v>
      </c>
      <c r="F11" s="121"/>
      <c r="G11" s="107" t="str">
        <f>IF(ISBLANK(H8), "", Sheetlist!$A$19)</f>
        <v>P</v>
      </c>
      <c r="H11" s="121"/>
      <c r="I11" s="107" t="str">
        <f>IF(ISBLANK(J8), "", Sheetlist!$A$19)</f>
        <v>P</v>
      </c>
      <c r="J11" s="121"/>
      <c r="K11" s="107" t="str">
        <f>IF(ISBLANK(L8), "", Sheetlist!$A$19)</f>
        <v>P</v>
      </c>
      <c r="L11" s="121"/>
      <c r="M11" s="98" t="str">
        <f>IF(ISBLANK(N8), "", Sheetlist!$A$19)</f>
        <v>P</v>
      </c>
      <c r="N11" s="114"/>
      <c r="O11" s="89"/>
      <c r="P11" s="89"/>
      <c r="Q11" s="89"/>
      <c r="R11" s="89"/>
      <c r="S11" s="89"/>
    </row>
    <row r="12" spans="1:26" ht="19.149999999999999" customHeight="1" thickBot="1">
      <c r="A12" s="99" t="str">
        <f>IF(ISBLANK(B8), "", Sheetlist!$A$20)</f>
        <v>V</v>
      </c>
      <c r="B12" s="122"/>
      <c r="C12" s="103" t="str">
        <f>IF(ISBLANK(D8), "", Sheetlist!$A$20)</f>
        <v>V</v>
      </c>
      <c r="D12" s="132"/>
      <c r="E12" s="110" t="str">
        <f>IF(ISBLANK(F8), "", Sheetlist!$A$20)</f>
        <v>V</v>
      </c>
      <c r="F12" s="123"/>
      <c r="G12" s="108" t="str">
        <f>IF(ISBLANK(H8), "", Sheetlist!$A$20)</f>
        <v>V</v>
      </c>
      <c r="H12" s="123"/>
      <c r="I12" s="108" t="str">
        <f>IF(ISBLANK(J8), "", Sheetlist!$A$20)</f>
        <v>V</v>
      </c>
      <c r="J12" s="123"/>
      <c r="K12" s="108" t="str">
        <f>IF(ISBLANK(L8), "", Sheetlist!$A$20)</f>
        <v>V</v>
      </c>
      <c r="L12" s="123"/>
      <c r="M12" s="99" t="str">
        <f>IF(ISBLANK(N8), "", Sheetlist!$A$20)</f>
        <v>V</v>
      </c>
      <c r="N12" s="122"/>
      <c r="O12" s="89"/>
      <c r="P12" s="89"/>
      <c r="Q12" s="89"/>
      <c r="R12" s="89"/>
      <c r="S12" s="89"/>
    </row>
    <row r="13" spans="1:26" ht="19.149999999999999" customHeight="1">
      <c r="A13" s="100"/>
      <c r="B13" s="54">
        <f>N8+1</f>
        <v>8</v>
      </c>
      <c r="C13" s="104"/>
      <c r="D13" s="41">
        <f>B13+1</f>
        <v>9</v>
      </c>
      <c r="E13" s="104"/>
      <c r="F13" s="41">
        <f>D13+1</f>
        <v>10</v>
      </c>
      <c r="G13" s="105"/>
      <c r="H13" s="43">
        <f>F13+1</f>
        <v>11</v>
      </c>
      <c r="I13" s="105"/>
      <c r="J13" s="43">
        <f>H13+1</f>
        <v>12</v>
      </c>
      <c r="K13" s="105"/>
      <c r="L13" s="43">
        <f>J13+1</f>
        <v>13</v>
      </c>
      <c r="M13" s="112"/>
      <c r="N13" s="54">
        <f>L13+1</f>
        <v>14</v>
      </c>
      <c r="O13" s="89"/>
      <c r="P13" s="89"/>
      <c r="Q13" s="89"/>
      <c r="R13" s="89"/>
      <c r="S13" s="89"/>
    </row>
    <row r="14" spans="1:26" ht="19.149999999999999" customHeight="1">
      <c r="A14" s="97" t="str">
        <f>Sheetlist!$A$17</f>
        <v>W</v>
      </c>
      <c r="B14" s="129"/>
      <c r="C14" s="101" t="str">
        <f>Sheetlist!$A$17</f>
        <v>W</v>
      </c>
      <c r="D14" s="131"/>
      <c r="E14" s="101" t="str">
        <f>Sheetlist!$A$17</f>
        <v>W</v>
      </c>
      <c r="F14" s="131"/>
      <c r="G14" s="106" t="str">
        <f>Sheetlist!$A$17</f>
        <v>W</v>
      </c>
      <c r="H14" s="120"/>
      <c r="I14" s="106" t="str">
        <f>Sheetlist!$A$17</f>
        <v>W</v>
      </c>
      <c r="J14" s="120"/>
      <c r="K14" s="106" t="str">
        <f>Sheetlist!$A$17</f>
        <v>W</v>
      </c>
      <c r="L14" s="120"/>
      <c r="M14" s="97" t="str">
        <f>Sheetlist!$A$17</f>
        <v>W</v>
      </c>
      <c r="N14" s="129"/>
      <c r="O14" s="89"/>
      <c r="P14" s="89"/>
      <c r="Q14" s="89"/>
      <c r="R14" s="89"/>
      <c r="S14" s="89"/>
      <c r="T14" s="87"/>
      <c r="U14" s="61"/>
      <c r="V14" s="61"/>
      <c r="W14" s="61"/>
      <c r="X14" s="61"/>
    </row>
    <row r="15" spans="1:26" ht="19.149999999999999" customHeight="1">
      <c r="A15" s="156" t="str">
        <f>Sheetlist!$A$18</f>
        <v>S</v>
      </c>
      <c r="B15" s="151"/>
      <c r="C15" s="152" t="str">
        <f>Sheetlist!$A$18</f>
        <v>S</v>
      </c>
      <c r="D15" s="153"/>
      <c r="E15" s="152" t="str">
        <f>Sheetlist!$A$18</f>
        <v>S</v>
      </c>
      <c r="F15" s="153"/>
      <c r="G15" s="154" t="str">
        <f>Sheetlist!$A$18</f>
        <v>S</v>
      </c>
      <c r="H15" s="155"/>
      <c r="I15" s="154" t="str">
        <f>Sheetlist!$A$18</f>
        <v>S</v>
      </c>
      <c r="J15" s="155"/>
      <c r="K15" s="154" t="str">
        <f>Sheetlist!$A$18</f>
        <v>S</v>
      </c>
      <c r="L15" s="155"/>
      <c r="M15" s="156" t="str">
        <f>Sheetlist!$A$18</f>
        <v>S</v>
      </c>
      <c r="N15" s="151"/>
      <c r="O15" s="89"/>
      <c r="P15" s="89"/>
      <c r="Q15" s="89"/>
      <c r="R15" s="89"/>
      <c r="S15" s="89"/>
      <c r="T15" s="87"/>
    </row>
    <row r="16" spans="1:26" ht="19.149999999999999" customHeight="1">
      <c r="A16" s="98" t="str">
        <f>Sheetlist!$A$19</f>
        <v>P</v>
      </c>
      <c r="B16" s="114"/>
      <c r="C16" s="102" t="str">
        <f>Sheetlist!$A$19</f>
        <v>P</v>
      </c>
      <c r="D16" s="130"/>
      <c r="E16" s="102" t="str">
        <f>Sheetlist!$A$19</f>
        <v>P</v>
      </c>
      <c r="F16" s="130"/>
      <c r="G16" s="107" t="str">
        <f>Sheetlist!$A$19</f>
        <v>P</v>
      </c>
      <c r="H16" s="121"/>
      <c r="I16" s="107" t="str">
        <f>Sheetlist!$A$19</f>
        <v>P</v>
      </c>
      <c r="J16" s="121"/>
      <c r="K16" s="107" t="str">
        <f>Sheetlist!$A$19</f>
        <v>P</v>
      </c>
      <c r="L16" s="121"/>
      <c r="M16" s="98" t="str">
        <f>Sheetlist!$A$19</f>
        <v>P</v>
      </c>
      <c r="N16" s="114"/>
      <c r="O16" s="89"/>
      <c r="P16" s="89"/>
      <c r="Q16" s="89"/>
      <c r="R16" s="89"/>
      <c r="S16" s="89"/>
      <c r="T16" s="87"/>
    </row>
    <row r="17" spans="1:24" ht="19.149999999999999" customHeight="1" thickBot="1">
      <c r="A17" s="99" t="str">
        <f>Sheetlist!$A$20</f>
        <v>V</v>
      </c>
      <c r="B17" s="122"/>
      <c r="C17" s="103" t="str">
        <f>Sheetlist!$A$20</f>
        <v>V</v>
      </c>
      <c r="D17" s="132"/>
      <c r="E17" s="103" t="str">
        <f>Sheetlist!$A$20</f>
        <v>V</v>
      </c>
      <c r="F17" s="132"/>
      <c r="G17" s="108" t="str">
        <f>Sheetlist!$A$20</f>
        <v>V</v>
      </c>
      <c r="H17" s="123"/>
      <c r="I17" s="108" t="str">
        <f>Sheetlist!$A$20</f>
        <v>V</v>
      </c>
      <c r="J17" s="123"/>
      <c r="K17" s="108" t="str">
        <f>Sheetlist!$A$20</f>
        <v>V</v>
      </c>
      <c r="L17" s="123"/>
      <c r="M17" s="99" t="str">
        <f>Sheetlist!$A$20</f>
        <v>V</v>
      </c>
      <c r="N17" s="122"/>
      <c r="O17" s="89"/>
      <c r="P17" s="89"/>
      <c r="Q17" s="89"/>
      <c r="R17" s="89"/>
      <c r="S17" s="89"/>
      <c r="T17" s="87"/>
    </row>
    <row r="18" spans="1:24" ht="19.149999999999999" customHeight="1">
      <c r="A18" s="100"/>
      <c r="B18" s="54">
        <f>N13+1</f>
        <v>15</v>
      </c>
      <c r="C18" s="105"/>
      <c r="D18" s="43">
        <f>B18+1</f>
        <v>16</v>
      </c>
      <c r="E18" s="105"/>
      <c r="F18" s="43">
        <f>D18+1</f>
        <v>17</v>
      </c>
      <c r="G18" s="105"/>
      <c r="H18" s="43">
        <f>F18+1</f>
        <v>18</v>
      </c>
      <c r="I18" s="105"/>
      <c r="J18" s="43">
        <f>H18+1</f>
        <v>19</v>
      </c>
      <c r="K18" s="105"/>
      <c r="L18" s="43">
        <f>J18+1</f>
        <v>20</v>
      </c>
      <c r="M18" s="112"/>
      <c r="N18" s="54">
        <f>L18+1</f>
        <v>21</v>
      </c>
      <c r="O18" s="89"/>
      <c r="P18" s="89"/>
      <c r="Q18" s="89"/>
      <c r="R18" s="89"/>
      <c r="S18" s="89"/>
      <c r="T18" s="87"/>
    </row>
    <row r="19" spans="1:24" ht="19.149999999999999" customHeight="1">
      <c r="A19" s="97" t="str">
        <f>Sheetlist!$A$17</f>
        <v>W</v>
      </c>
      <c r="B19" s="129"/>
      <c r="C19" s="106" t="str">
        <f>Sheetlist!$A$17</f>
        <v>W</v>
      </c>
      <c r="D19" s="120"/>
      <c r="E19" s="106" t="str">
        <f>Sheetlist!$A$17</f>
        <v>W</v>
      </c>
      <c r="F19" s="120"/>
      <c r="G19" s="106" t="str">
        <f>Sheetlist!$A$17</f>
        <v>W</v>
      </c>
      <c r="H19" s="120"/>
      <c r="I19" s="106" t="str">
        <f>Sheetlist!$A$17</f>
        <v>W</v>
      </c>
      <c r="J19" s="120"/>
      <c r="K19" s="106" t="str">
        <f>Sheetlist!$A$17</f>
        <v>W</v>
      </c>
      <c r="L19" s="120"/>
      <c r="M19" s="97" t="str">
        <f>Sheetlist!$A$17</f>
        <v>W</v>
      </c>
      <c r="N19" s="129"/>
      <c r="O19" s="89"/>
      <c r="P19" s="89"/>
      <c r="Q19" s="89"/>
      <c r="R19" s="89"/>
      <c r="S19" s="89"/>
      <c r="T19" s="87"/>
      <c r="U19" s="61"/>
      <c r="V19" s="61"/>
      <c r="W19" s="61"/>
      <c r="X19" s="61"/>
    </row>
    <row r="20" spans="1:24" ht="19.149999999999999" customHeight="1">
      <c r="A20" s="156" t="str">
        <f>Sheetlist!$A$18</f>
        <v>S</v>
      </c>
      <c r="B20" s="151"/>
      <c r="C20" s="154" t="str">
        <f>Sheetlist!$A$18</f>
        <v>S</v>
      </c>
      <c r="D20" s="155"/>
      <c r="E20" s="154" t="str">
        <f>Sheetlist!$A$18</f>
        <v>S</v>
      </c>
      <c r="F20" s="155"/>
      <c r="G20" s="154" t="str">
        <f>Sheetlist!$A$18</f>
        <v>S</v>
      </c>
      <c r="H20" s="155"/>
      <c r="I20" s="154" t="str">
        <f>Sheetlist!$A$18</f>
        <v>S</v>
      </c>
      <c r="J20" s="155"/>
      <c r="K20" s="154" t="str">
        <f>Sheetlist!$A$18</f>
        <v>S</v>
      </c>
      <c r="L20" s="155"/>
      <c r="M20" s="156" t="str">
        <f>Sheetlist!$A$18</f>
        <v>S</v>
      </c>
      <c r="N20" s="151"/>
      <c r="O20" s="89"/>
      <c r="P20" s="89"/>
      <c r="Q20" s="89"/>
      <c r="R20" s="89"/>
      <c r="S20" s="89"/>
      <c r="T20" s="87"/>
    </row>
    <row r="21" spans="1:24" ht="19.149999999999999" customHeight="1">
      <c r="A21" s="98" t="str">
        <f>Sheetlist!$A$19</f>
        <v>P</v>
      </c>
      <c r="B21" s="114"/>
      <c r="C21" s="107" t="str">
        <f>Sheetlist!$A$19</f>
        <v>P</v>
      </c>
      <c r="D21" s="121"/>
      <c r="E21" s="107" t="str">
        <f>Sheetlist!$A$19</f>
        <v>P</v>
      </c>
      <c r="F21" s="121"/>
      <c r="G21" s="107" t="str">
        <f>Sheetlist!$A$19</f>
        <v>P</v>
      </c>
      <c r="H21" s="121"/>
      <c r="I21" s="107" t="str">
        <f>Sheetlist!$A$19</f>
        <v>P</v>
      </c>
      <c r="J21" s="121"/>
      <c r="K21" s="107" t="str">
        <f>Sheetlist!$A$19</f>
        <v>P</v>
      </c>
      <c r="L21" s="121"/>
      <c r="M21" s="98" t="str">
        <f>Sheetlist!$A$19</f>
        <v>P</v>
      </c>
      <c r="N21" s="114"/>
      <c r="O21" s="89"/>
      <c r="P21" s="89"/>
      <c r="Q21" s="89"/>
      <c r="R21" s="89"/>
      <c r="S21" s="89"/>
      <c r="T21" s="87"/>
    </row>
    <row r="22" spans="1:24" ht="19.149999999999999" customHeight="1" thickBot="1">
      <c r="A22" s="99" t="str">
        <f>Sheetlist!$A$20</f>
        <v>V</v>
      </c>
      <c r="B22" s="122"/>
      <c r="C22" s="108" t="str">
        <f>Sheetlist!$A$20</f>
        <v>V</v>
      </c>
      <c r="D22" s="123"/>
      <c r="E22" s="108" t="str">
        <f>Sheetlist!$A$20</f>
        <v>V</v>
      </c>
      <c r="F22" s="123"/>
      <c r="G22" s="108" t="str">
        <f>Sheetlist!$A$20</f>
        <v>V</v>
      </c>
      <c r="H22" s="123"/>
      <c r="I22" s="108" t="str">
        <f>Sheetlist!$A$20</f>
        <v>V</v>
      </c>
      <c r="J22" s="123"/>
      <c r="K22" s="108" t="str">
        <f>Sheetlist!$A$20</f>
        <v>V</v>
      </c>
      <c r="L22" s="123"/>
      <c r="M22" s="99" t="str">
        <f>Sheetlist!$A$20</f>
        <v>V</v>
      </c>
      <c r="N22" s="122"/>
      <c r="O22" s="89"/>
      <c r="P22" s="89"/>
      <c r="Q22" s="89"/>
      <c r="R22" s="89"/>
      <c r="S22" s="89"/>
      <c r="T22" s="87"/>
    </row>
    <row r="23" spans="1:24" ht="19.149999999999999" customHeight="1">
      <c r="A23" s="100"/>
      <c r="B23" s="54">
        <f>N18+1</f>
        <v>22</v>
      </c>
      <c r="C23" s="104"/>
      <c r="D23" s="43">
        <f>B23+1</f>
        <v>23</v>
      </c>
      <c r="E23" s="104"/>
      <c r="F23" s="43">
        <f>D23+1</f>
        <v>24</v>
      </c>
      <c r="G23" s="105"/>
      <c r="H23" s="43">
        <f>F23+1</f>
        <v>25</v>
      </c>
      <c r="I23" s="105"/>
      <c r="J23" s="43">
        <f>H23+1</f>
        <v>26</v>
      </c>
      <c r="K23" s="105"/>
      <c r="L23" s="43">
        <f>J23+1</f>
        <v>27</v>
      </c>
      <c r="M23" s="112"/>
      <c r="N23" s="54">
        <f>L23+1</f>
        <v>28</v>
      </c>
      <c r="O23" s="89"/>
      <c r="P23" s="89"/>
      <c r="Q23" s="89"/>
      <c r="R23" s="89"/>
      <c r="S23" s="89"/>
      <c r="T23" s="87"/>
    </row>
    <row r="24" spans="1:24" ht="19.149999999999999" customHeight="1">
      <c r="A24" s="97" t="str">
        <f>Sheetlist!$A$17</f>
        <v>W</v>
      </c>
      <c r="B24" s="129"/>
      <c r="C24" s="101" t="str">
        <f>Sheetlist!$A$17</f>
        <v>W</v>
      </c>
      <c r="D24" s="131" t="s">
        <v>51</v>
      </c>
      <c r="E24" s="101" t="str">
        <f>Sheetlist!$A$17</f>
        <v>W</v>
      </c>
      <c r="F24" s="181" t="s">
        <v>27</v>
      </c>
      <c r="G24" s="106" t="str">
        <f>Sheetlist!$A$17</f>
        <v>W</v>
      </c>
      <c r="H24" s="181" t="s">
        <v>27</v>
      </c>
      <c r="I24" s="106" t="str">
        <f>Sheetlist!$A$17</f>
        <v>W</v>
      </c>
      <c r="J24" s="120" t="s">
        <v>51</v>
      </c>
      <c r="K24" s="106" t="str">
        <f>Sheetlist!$A$17</f>
        <v>W</v>
      </c>
      <c r="L24" s="120" t="s">
        <v>51</v>
      </c>
      <c r="M24" s="97" t="str">
        <f>Sheetlist!$A$17</f>
        <v>W</v>
      </c>
      <c r="N24" s="129"/>
      <c r="O24" s="89"/>
      <c r="P24" s="89"/>
      <c r="Q24" s="89"/>
      <c r="R24" s="89"/>
      <c r="S24" s="89"/>
      <c r="T24" s="87"/>
      <c r="U24" s="61"/>
      <c r="V24" s="61"/>
      <c r="W24" s="61"/>
      <c r="X24" s="61"/>
    </row>
    <row r="25" spans="1:24" ht="19.149999999999999" customHeight="1">
      <c r="A25" s="156" t="str">
        <f>Sheetlist!$A$18</f>
        <v>S</v>
      </c>
      <c r="B25" s="151"/>
      <c r="C25" s="152" t="str">
        <f>Sheetlist!$A$18</f>
        <v>S</v>
      </c>
      <c r="D25" s="153"/>
      <c r="E25" s="152" t="str">
        <f>Sheetlist!$A$18</f>
        <v>S</v>
      </c>
      <c r="F25" s="184"/>
      <c r="G25" s="154" t="str">
        <f>Sheetlist!$A$18</f>
        <v>S</v>
      </c>
      <c r="H25" s="184"/>
      <c r="I25" s="154" t="str">
        <f>Sheetlist!$A$18</f>
        <v>S</v>
      </c>
      <c r="J25" s="155"/>
      <c r="K25" s="154" t="str">
        <f>Sheetlist!$A$18</f>
        <v>S</v>
      </c>
      <c r="L25" s="155"/>
      <c r="M25" s="156" t="str">
        <f>Sheetlist!$A$18</f>
        <v>S</v>
      </c>
      <c r="N25" s="151"/>
      <c r="O25" s="89"/>
      <c r="P25" s="89"/>
      <c r="Q25" s="89"/>
      <c r="R25" s="89"/>
      <c r="S25" s="89"/>
      <c r="T25" s="87"/>
    </row>
    <row r="26" spans="1:24" ht="19.149999999999999" customHeight="1">
      <c r="A26" s="98" t="str">
        <f>Sheetlist!$A$19</f>
        <v>P</v>
      </c>
      <c r="B26" s="114"/>
      <c r="C26" s="102" t="str">
        <f>Sheetlist!$A$19</f>
        <v>P</v>
      </c>
      <c r="D26" s="130"/>
      <c r="E26" s="102" t="str">
        <f>Sheetlist!$A$19</f>
        <v>P</v>
      </c>
      <c r="F26" s="176"/>
      <c r="G26" s="107" t="str">
        <f>Sheetlist!$A$19</f>
        <v>P</v>
      </c>
      <c r="H26" s="176"/>
      <c r="I26" s="107" t="str">
        <f>Sheetlist!$A$19</f>
        <v>P</v>
      </c>
      <c r="J26" s="121"/>
      <c r="K26" s="107" t="str">
        <f>Sheetlist!$A$19</f>
        <v>P</v>
      </c>
      <c r="L26" s="121"/>
      <c r="M26" s="98" t="str">
        <f>Sheetlist!$A$19</f>
        <v>P</v>
      </c>
      <c r="N26" s="114"/>
      <c r="O26" s="89"/>
      <c r="P26" s="89"/>
      <c r="Q26" s="89"/>
      <c r="R26" s="89"/>
      <c r="S26" s="89"/>
      <c r="T26" s="87"/>
    </row>
    <row r="27" spans="1:24" ht="19.149999999999999" customHeight="1" thickBot="1">
      <c r="A27" s="99" t="str">
        <f>Sheetlist!$A$20</f>
        <v>V</v>
      </c>
      <c r="B27" s="122"/>
      <c r="C27" s="108" t="str">
        <f>Sheetlist!$A$20</f>
        <v>V</v>
      </c>
      <c r="D27" s="123"/>
      <c r="E27" s="108" t="str">
        <f>Sheetlist!$A$20</f>
        <v>V</v>
      </c>
      <c r="F27" s="179"/>
      <c r="G27" s="108" t="str">
        <f>Sheetlist!$A$20</f>
        <v>V</v>
      </c>
      <c r="H27" s="179"/>
      <c r="I27" s="108" t="str">
        <f>Sheetlist!$A$20</f>
        <v>V</v>
      </c>
      <c r="J27" s="123"/>
      <c r="K27" s="108" t="str">
        <f>Sheetlist!$A$20</f>
        <v>V</v>
      </c>
      <c r="L27" s="123"/>
      <c r="M27" s="99" t="str">
        <f>Sheetlist!$A$20</f>
        <v>V</v>
      </c>
      <c r="N27" s="122"/>
      <c r="O27" s="89"/>
      <c r="P27" s="89"/>
      <c r="Q27" s="89"/>
      <c r="R27" s="89"/>
      <c r="S27" s="89"/>
      <c r="T27" s="87"/>
    </row>
    <row r="28" spans="1:24" ht="19.149999999999999" customHeight="1">
      <c r="A28" s="100"/>
      <c r="B28" s="54">
        <f>N23+1</f>
        <v>29</v>
      </c>
      <c r="C28" s="109"/>
      <c r="D28" s="43">
        <f>B28+1</f>
        <v>30</v>
      </c>
      <c r="E28" s="109"/>
      <c r="F28" s="43">
        <f>D28+1</f>
        <v>31</v>
      </c>
      <c r="G28" s="109"/>
      <c r="H28" s="43"/>
      <c r="I28" s="109"/>
      <c r="J28" s="43"/>
      <c r="K28" s="109"/>
      <c r="L28" s="43"/>
      <c r="M28" s="113"/>
      <c r="N28" s="54"/>
      <c r="O28" s="89"/>
      <c r="P28" s="89"/>
      <c r="Q28" s="89"/>
      <c r="R28" s="89"/>
      <c r="S28" s="89"/>
      <c r="T28" s="87"/>
    </row>
    <row r="29" spans="1:24" ht="19.149999999999999" customHeight="1">
      <c r="A29" s="97" t="str">
        <f>Sheetlist!$A$17</f>
        <v>W</v>
      </c>
      <c r="B29" s="129"/>
      <c r="C29" s="106" t="str">
        <f>Sheetlist!$A$17</f>
        <v>W</v>
      </c>
      <c r="D29" s="120" t="s">
        <v>51</v>
      </c>
      <c r="E29" s="111" t="str">
        <f>Sheetlist!$A$17</f>
        <v>W</v>
      </c>
      <c r="F29" s="181" t="s">
        <v>27</v>
      </c>
      <c r="G29" s="106"/>
      <c r="H29" s="120"/>
      <c r="I29" s="106"/>
      <c r="J29" s="120"/>
      <c r="K29" s="106"/>
      <c r="L29" s="120"/>
      <c r="M29" s="97"/>
      <c r="N29" s="129"/>
      <c r="O29" s="89"/>
      <c r="P29" s="89"/>
      <c r="Q29" s="89"/>
      <c r="R29" s="89"/>
      <c r="S29" s="89"/>
      <c r="T29" s="87"/>
      <c r="U29" s="61"/>
      <c r="V29" s="61"/>
      <c r="W29" s="61"/>
      <c r="X29" s="61"/>
    </row>
    <row r="30" spans="1:24" ht="19.149999999999999" customHeight="1">
      <c r="A30" s="156" t="str">
        <f>Sheetlist!$A$18</f>
        <v>S</v>
      </c>
      <c r="B30" s="151"/>
      <c r="C30" s="154" t="str">
        <f>Sheetlist!$A$18</f>
        <v>S</v>
      </c>
      <c r="D30" s="155"/>
      <c r="E30" s="154" t="str">
        <f>Sheetlist!$A$18</f>
        <v>S</v>
      </c>
      <c r="F30" s="173"/>
      <c r="G30" s="154"/>
      <c r="H30" s="155"/>
      <c r="I30" s="154"/>
      <c r="J30" s="155"/>
      <c r="K30" s="154"/>
      <c r="L30" s="155"/>
      <c r="M30" s="156"/>
      <c r="N30" s="151"/>
      <c r="O30" s="89"/>
      <c r="P30" s="89"/>
      <c r="Q30" s="89"/>
      <c r="R30" s="89"/>
      <c r="S30" s="89"/>
      <c r="T30" s="87"/>
    </row>
    <row r="31" spans="1:24" ht="19.149999999999999" customHeight="1">
      <c r="A31" s="98" t="str">
        <f>Sheetlist!$A$19</f>
        <v>P</v>
      </c>
      <c r="B31" s="114"/>
      <c r="C31" s="107" t="str">
        <f>Sheetlist!$A$19</f>
        <v>P</v>
      </c>
      <c r="D31" s="121"/>
      <c r="E31" s="107" t="str">
        <f>Sheetlist!$A$19</f>
        <v>P</v>
      </c>
      <c r="F31" s="176"/>
      <c r="G31" s="107"/>
      <c r="H31" s="121"/>
      <c r="I31" s="107"/>
      <c r="J31" s="121"/>
      <c r="K31" s="107"/>
      <c r="L31" s="121"/>
      <c r="M31" s="98"/>
      <c r="N31" s="114"/>
      <c r="O31" s="89"/>
      <c r="P31" s="89"/>
      <c r="Q31" s="89"/>
      <c r="R31" s="89"/>
      <c r="S31" s="89"/>
      <c r="T31" s="87"/>
    </row>
    <row r="32" spans="1:24" ht="19.149999999999999" customHeight="1" thickBot="1">
      <c r="A32" s="99" t="str">
        <f>Sheetlist!$A$20</f>
        <v>V</v>
      </c>
      <c r="B32" s="122"/>
      <c r="C32" s="108" t="str">
        <f>Sheetlist!$A$20</f>
        <v>V</v>
      </c>
      <c r="D32" s="123"/>
      <c r="E32" s="108" t="str">
        <f>Sheetlist!$A$20</f>
        <v>V</v>
      </c>
      <c r="F32" s="179"/>
      <c r="G32" s="108"/>
      <c r="H32" s="123"/>
      <c r="I32" s="108"/>
      <c r="J32" s="123"/>
      <c r="K32" s="108"/>
      <c r="L32" s="123"/>
      <c r="M32" s="99"/>
      <c r="N32" s="122"/>
      <c r="O32" s="89"/>
      <c r="P32" s="89"/>
      <c r="Q32" s="89"/>
      <c r="R32" s="89"/>
      <c r="S32" s="89"/>
      <c r="T32" s="87"/>
    </row>
    <row r="33" spans="1:20" ht="19.149999999999999" customHeight="1">
      <c r="A33" s="100"/>
      <c r="B33" s="54"/>
      <c r="C33" s="109"/>
      <c r="D33" s="43"/>
      <c r="E33" s="109"/>
      <c r="F33" s="43"/>
      <c r="G33" s="109"/>
      <c r="H33" s="43"/>
      <c r="I33" s="109"/>
      <c r="J33" s="43"/>
      <c r="K33" s="109"/>
      <c r="L33" s="43"/>
      <c r="M33" s="113"/>
      <c r="N33" s="54"/>
      <c r="O33" s="89"/>
      <c r="P33" s="89"/>
      <c r="Q33" s="89"/>
      <c r="R33" s="89"/>
      <c r="S33" s="89"/>
      <c r="T33" s="87"/>
    </row>
    <row r="34" spans="1:20" ht="19.149999999999999" customHeight="1">
      <c r="A34" s="97" t="str">
        <f>IF(ISBLANK(B33), "", Sheetlist!$A$17)</f>
        <v/>
      </c>
      <c r="B34" s="129"/>
      <c r="C34" s="106" t="str">
        <f>IF(ISBLANK(D33), "", Sheetlist!$A$17)</f>
        <v/>
      </c>
      <c r="D34" s="120"/>
      <c r="E34" s="111" t="str">
        <f>IF(ISBLANK(F33), "", Sheetlist!$A$17)</f>
        <v/>
      </c>
      <c r="F34" s="120"/>
      <c r="G34" s="106" t="str">
        <f>IF(ISBLANK(H33), "", Sheetlist!$A$17)</f>
        <v/>
      </c>
      <c r="H34" s="120"/>
      <c r="I34" s="106" t="str">
        <f>IF(ISBLANK(J33), "", Sheetlist!$A$17)</f>
        <v/>
      </c>
      <c r="J34" s="120"/>
      <c r="K34" s="106" t="str">
        <f>IF(ISBLANK(L33), "", Sheetlist!$A$17)</f>
        <v/>
      </c>
      <c r="L34" s="120"/>
      <c r="M34" s="97" t="str">
        <f>IF(ISBLANK(N33), "", Sheetlist!$A$17)</f>
        <v/>
      </c>
      <c r="N34" s="128"/>
      <c r="O34" s="89"/>
      <c r="P34" s="89"/>
      <c r="Q34" s="89"/>
      <c r="R34" s="89"/>
      <c r="S34" s="89"/>
      <c r="T34" s="87"/>
    </row>
    <row r="35" spans="1:20" ht="19.149999999999999" customHeight="1">
      <c r="A35" s="156" t="str">
        <f>IF(ISBLANK(B33), "", Sheetlist!$A$18)</f>
        <v/>
      </c>
      <c r="B35" s="151"/>
      <c r="C35" s="154" t="str">
        <f>IF(ISBLANK(D33), "", Sheetlist!$A$18)</f>
        <v/>
      </c>
      <c r="D35" s="155"/>
      <c r="E35" s="154" t="str">
        <f>IF(ISBLANK(F33), "", Sheetlist!$A$18)</f>
        <v/>
      </c>
      <c r="F35" s="134"/>
      <c r="G35" s="154" t="str">
        <f>IF(ISBLANK(H33), "", Sheetlist!$A$18)</f>
        <v/>
      </c>
      <c r="H35" s="155"/>
      <c r="I35" s="154" t="str">
        <f>IF(ISBLANK(J33), "", Sheetlist!$A$18)</f>
        <v/>
      </c>
      <c r="J35" s="155"/>
      <c r="K35" s="154" t="str">
        <f>IF(ISBLANK(L33), "", Sheetlist!$A$18)</f>
        <v/>
      </c>
      <c r="L35" s="155"/>
      <c r="M35" s="156" t="str">
        <f>IF(ISBLANK(N33), "", Sheetlist!$A$18)</f>
        <v/>
      </c>
      <c r="N35" s="151"/>
      <c r="O35" s="89"/>
      <c r="P35" s="89"/>
      <c r="S35" s="89"/>
    </row>
    <row r="36" spans="1:20" ht="19.149999999999999" customHeight="1">
      <c r="A36" s="98" t="str">
        <f>IF(ISBLANK(B33), "", Sheetlist!$A$19)</f>
        <v/>
      </c>
      <c r="B36" s="114"/>
      <c r="C36" s="107" t="str">
        <f>IF(ISBLANK(D33), "", Sheetlist!$A$19)</f>
        <v/>
      </c>
      <c r="D36" s="121"/>
      <c r="E36" s="107" t="str">
        <f>IF(ISBLANK(F33), "", Sheetlist!$A$19)</f>
        <v/>
      </c>
      <c r="F36" s="121"/>
      <c r="G36" s="107" t="str">
        <f>IF(ISBLANK(H33), "", Sheetlist!$A$19)</f>
        <v/>
      </c>
      <c r="H36" s="121"/>
      <c r="I36" s="107" t="str">
        <f>IF(ISBLANK(J33), "", Sheetlist!$A$19)</f>
        <v/>
      </c>
      <c r="J36" s="121"/>
      <c r="K36" s="107" t="str">
        <f>IF(ISBLANK(L33), "", Sheetlist!$A$19)</f>
        <v/>
      </c>
      <c r="L36" s="121"/>
      <c r="M36" s="98" t="str">
        <f>IF(ISBLANK(N33), "", Sheetlist!$A$19)</f>
        <v/>
      </c>
      <c r="N36" s="114"/>
      <c r="O36" s="89"/>
      <c r="P36" s="89"/>
      <c r="S36" s="89"/>
    </row>
    <row r="37" spans="1:20" ht="19.149999999999999" customHeight="1" thickBot="1">
      <c r="A37" s="99" t="str">
        <f>IF(ISBLANK(B33), "", Sheetlist!$A$20)</f>
        <v/>
      </c>
      <c r="B37" s="122"/>
      <c r="C37" s="108" t="str">
        <f>IF(ISBLANK(D33), "", Sheetlist!$A$20)</f>
        <v/>
      </c>
      <c r="D37" s="123"/>
      <c r="E37" s="108" t="str">
        <f>IF(ISBLANK(F33), "", Sheetlist!$A$20)</f>
        <v/>
      </c>
      <c r="F37" s="123"/>
      <c r="G37" s="108" t="str">
        <f>IF(ISBLANK(H33), "", Sheetlist!$A$20)</f>
        <v/>
      </c>
      <c r="H37" s="123"/>
      <c r="I37" s="108" t="str">
        <f>IF(ISBLANK(J33), "", Sheetlist!$A$20)</f>
        <v/>
      </c>
      <c r="J37" s="123"/>
      <c r="K37" s="108" t="str">
        <f>IF(ISBLANK(L33), "", Sheetlist!$A$20)</f>
        <v/>
      </c>
      <c r="L37" s="123"/>
      <c r="M37" s="99" t="str">
        <f>IF(ISBLANK(N33), "", Sheetlist!$A$20)</f>
        <v/>
      </c>
      <c r="N37" s="122"/>
      <c r="O37" s="89"/>
      <c r="P37" s="89"/>
    </row>
    <row r="38" spans="1:20" ht="3" customHeight="1">
      <c r="A38" s="47"/>
      <c r="B38" s="47"/>
      <c r="C38" s="47"/>
      <c r="D38" s="62"/>
      <c r="E38" s="47"/>
      <c r="F38" s="47"/>
      <c r="G38" s="47"/>
      <c r="H38" s="47"/>
      <c r="I38" s="47"/>
      <c r="J38" s="47"/>
      <c r="K38" s="47"/>
      <c r="L38" s="47"/>
      <c r="M38" s="47"/>
      <c r="N38" s="47"/>
      <c r="O38" s="89"/>
      <c r="P38" s="89"/>
    </row>
    <row r="39" spans="1:20" ht="13.5" thickBot="1">
      <c r="A39" s="47"/>
      <c r="B39" s="63" t="s">
        <v>11</v>
      </c>
      <c r="C39" s="58"/>
      <c r="D39" s="64"/>
      <c r="E39" s="65"/>
      <c r="F39" s="64"/>
      <c r="G39" s="65"/>
      <c r="H39" s="64"/>
      <c r="I39" s="47"/>
      <c r="J39" s="47"/>
      <c r="K39" s="47"/>
      <c r="L39" s="63" t="s">
        <v>55</v>
      </c>
      <c r="M39" s="31" t="s">
        <v>26</v>
      </c>
      <c r="N39" s="10" cm="1">
        <f t="array" aca="1" ref="N39" ca="1">SUM(IF(A8:N37="V", OFFSET(A8:N37, 0, 1), 0))</f>
        <v>0</v>
      </c>
      <c r="O39" s="89"/>
      <c r="P39" s="89"/>
      <c r="Q39" s="89"/>
      <c r="R39" s="89"/>
      <c r="S39" s="89"/>
    </row>
    <row r="40" spans="1:20">
      <c r="A40" s="47"/>
      <c r="B40" s="47"/>
      <c r="C40" s="47"/>
      <c r="D40" s="47"/>
      <c r="E40" s="47"/>
      <c r="F40" s="47"/>
      <c r="G40" s="47"/>
      <c r="H40" s="47"/>
      <c r="I40" s="47"/>
      <c r="J40" s="47"/>
      <c r="K40" s="47"/>
      <c r="L40" s="63" t="s">
        <v>13</v>
      </c>
      <c r="M40" s="31"/>
      <c r="N40" s="10" cm="1">
        <f t="array" aca="1" ref="N40" ca="1">SUM(IF(A8:N37="S", OFFSET(A8:N37, 0, 1), 0))</f>
        <v>0</v>
      </c>
    </row>
    <row r="41" spans="1:20">
      <c r="B41" s="63" t="s">
        <v>25</v>
      </c>
      <c r="E41" s="57"/>
      <c r="I41" s="57"/>
      <c r="L41" s="63" t="s">
        <v>14</v>
      </c>
      <c r="M41" s="57"/>
      <c r="N41" s="10" cm="1">
        <f t="array" aca="1" ref="N41" ca="1">SUM(IF(A8:N37="P", OFFSET(A8:N37, 0, 1), 0))</f>
        <v>0</v>
      </c>
    </row>
    <row r="42" spans="1:20" ht="13.5" thickBot="1">
      <c r="B42" s="63" t="s">
        <v>24</v>
      </c>
      <c r="D42" s="30"/>
      <c r="F42" s="63" t="s">
        <v>12</v>
      </c>
      <c r="G42" s="57"/>
      <c r="H42" s="66"/>
      <c r="L42" s="63" t="s">
        <v>23</v>
      </c>
      <c r="N42" s="10" cm="1">
        <f t="array" aca="1" ref="N42" ca="1">SUM(IF(A8:N37="W", OFFSET(A8:N37, 0, 1), 0))</f>
        <v>0</v>
      </c>
    </row>
    <row r="43" spans="1:20">
      <c r="J43" s="63"/>
      <c r="L43" s="63" t="s">
        <v>76</v>
      </c>
      <c r="N43" s="67">
        <f>COUNTIF(A8:N37, "H")</f>
        <v>3</v>
      </c>
    </row>
    <row r="44" spans="1:20">
      <c r="A44" s="31" t="s">
        <v>16</v>
      </c>
      <c r="B44" s="31"/>
      <c r="C44" s="31"/>
      <c r="E44" s="31"/>
      <c r="G44" s="31"/>
      <c r="H44" s="10">
        <f>Jul!H44</f>
        <v>260</v>
      </c>
      <c r="I44" s="31"/>
      <c r="J44" s="31"/>
      <c r="K44" s="31"/>
      <c r="M44" s="31"/>
      <c r="N44" s="70"/>
    </row>
    <row r="45" spans="1:20">
      <c r="A45" s="31" t="s">
        <v>15</v>
      </c>
      <c r="B45" s="31"/>
      <c r="C45" s="31"/>
      <c r="E45" s="31"/>
      <c r="G45" s="31"/>
      <c r="H45" s="10">
        <f ca="1">Nov!H45+N42</f>
        <v>0</v>
      </c>
      <c r="I45" s="31"/>
      <c r="J45" s="57" t="s">
        <v>17</v>
      </c>
      <c r="K45" s="31"/>
      <c r="M45" s="31"/>
      <c r="N45" s="10">
        <f ca="1">SUM(INDIRECT(Z1 &amp; ":" &amp; Z2))</f>
        <v>3</v>
      </c>
    </row>
    <row r="46" spans="1:20">
      <c r="A46" s="31" t="s">
        <v>57</v>
      </c>
      <c r="B46" s="60"/>
      <c r="C46" s="60"/>
      <c r="E46" s="60"/>
      <c r="G46" s="60"/>
      <c r="H46" s="10" cm="1">
        <f t="array" aca="1" ref="H46" ca="1">INDIRECT(INDEX(Sheetlist!B:B, MATCH(N1, Sheetlist!A:A, 0)) &amp; "!H46") + N39</f>
        <v>0</v>
      </c>
      <c r="J46" s="57" t="s">
        <v>83</v>
      </c>
      <c r="K46" s="60"/>
      <c r="M46" s="60"/>
      <c r="N46" s="10" cm="1">
        <f t="array" aca="1" ref="N46" ca="1">INDIRECT(INDEX(Sheetlist!B:B, MATCH(N1, Sheetlist!A:A, 0)) &amp; "!N46") + N45</f>
        <v>8</v>
      </c>
    </row>
    <row r="47" spans="1:20">
      <c r="A47" s="31" t="s">
        <v>77</v>
      </c>
      <c r="B47" s="71"/>
      <c r="C47" s="71"/>
      <c r="D47" s="71"/>
      <c r="E47" s="71"/>
      <c r="F47" s="71"/>
      <c r="G47" s="71"/>
      <c r="H47" s="10" cm="1">
        <f t="array" aca="1" ref="H47" ca="1">INDIRECT(INDEX(Sheetlist!B:B, MATCH(N1, Sheetlist!A:A, 0)) &amp; "!H47") + N43</f>
        <v>8</v>
      </c>
      <c r="I47" s="71"/>
      <c r="J47" s="71"/>
      <c r="K47" s="71"/>
      <c r="L47" s="71"/>
    </row>
    <row r="48" spans="1:20">
      <c r="A48" s="69" t="s">
        <v>79</v>
      </c>
      <c r="H48" s="10" cm="1">
        <f t="array" aca="1" ref="H48" ca="1">INDIRECT(INDEX(Sheetlist!B:B, MATCH(N1, Sheetlist!A:A, 0)) &amp; "!H48") + N40</f>
        <v>0</v>
      </c>
    </row>
    <row r="49" spans="1:14">
      <c r="A49" s="69" t="s">
        <v>80</v>
      </c>
      <c r="H49" s="10" cm="1">
        <f t="array" aca="1" ref="H49" ca="1">INDIRECT(INDEX(Sheetlist!B:B, MATCH(N1, Sheetlist!A:A, 0)) &amp; "!H49") + N41</f>
        <v>0</v>
      </c>
    </row>
    <row r="50" spans="1:14">
      <c r="A50" s="71"/>
    </row>
    <row r="51" spans="1:14">
      <c r="A51" s="71"/>
    </row>
    <row r="52" spans="1:14">
      <c r="B52" s="95"/>
      <c r="C52" s="95"/>
      <c r="D52" s="95"/>
      <c r="E52" s="95"/>
      <c r="F52" s="95"/>
      <c r="G52" s="94"/>
      <c r="H52" s="140"/>
      <c r="I52" s="95"/>
      <c r="J52" s="94"/>
      <c r="K52" s="95"/>
      <c r="L52" s="141"/>
      <c r="M52" s="95"/>
      <c r="N52" s="140"/>
    </row>
  </sheetData>
  <sheetProtection algorithmName="SHA-512" hashValue="qT0x+zSYYF9s+ErdQPSb35TE2hU7VCa/2uCfK73cWF6KAHaw/PpkfijgPeqIW2Wx3qCbzGsuRfGMPVYjcb4Y1w==" saltValue="UhdK/ddoqV1xoq9/mSnbkw==" spinCount="100000" sheet="1" objects="1" scenarios="1" selectLockedCells="1"/>
  <phoneticPr fontId="1" type="noConversion"/>
  <conditionalFormatting sqref="B8:N37">
    <cfRule type="cellIs" dxfId="108" priority="1" operator="equal">
      <formula>"C"</formula>
    </cfRule>
  </conditionalFormatting>
  <conditionalFormatting sqref="C9:L9">
    <cfRule type="containsText" dxfId="107" priority="2" operator="containsText" text="H">
      <formula>NOT(ISERROR(SEARCH("H",C9)))</formula>
    </cfRule>
  </conditionalFormatting>
  <conditionalFormatting sqref="C10:L37">
    <cfRule type="containsText" dxfId="106" priority="4" operator="containsText" text="H">
      <formula>NOT(ISERROR(SEARCH("H",C10)))</formula>
    </cfRule>
  </conditionalFormatting>
  <conditionalFormatting sqref="D10:D12 F10:F12 H10:H12 J10:J12 L10:L12 D15:D17 F15:F17 H15:H17 J15:J17 L15:L17 D20:D22 F20:F22 H20:H22 J20:J22 L20:L22 D25:D27 F25:F27 H25:H27 J25:J27 L25:L27 D30:D32 F30:F32 H30:H32 J30:J32 L30:L32 D35:D37 F35:F37 H35:H37 J35:J37 L35:L37">
    <cfRule type="cellIs" dxfId="105" priority="6" operator="greaterThan">
      <formula>0</formula>
    </cfRule>
  </conditionalFormatting>
  <conditionalFormatting sqref="D12 F12 H12 J12 L12 D17 F17 H17 J17 L17 D22 F22 H22 J22 L22 D27 F27 H27 J27 L27 D32 F32 H32 J32 L32 D37 F37 H37 J37 L37">
    <cfRule type="cellIs" dxfId="104" priority="3" operator="greaterThan">
      <formula>0.24</formula>
    </cfRule>
  </conditionalFormatting>
  <conditionalFormatting sqref="D14:L14 D19:L19 D24:L24 D29:L29 D34:L34 D9:K9">
    <cfRule type="cellIs" dxfId="103" priority="5" operator="equal">
      <formula>"v"</formula>
    </cfRule>
  </conditionalFormatting>
  <pageMargins left="0.25" right="0.25" top="0.75" bottom="0.75" header="0.3" footer="0.3"/>
  <pageSetup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53"/>
  <sheetViews>
    <sheetView showGridLines="0" zoomScaleNormal="100" workbookViewId="0">
      <selection activeCell="L9" activeCellId="1" sqref="J9:J12 L9:L12"/>
    </sheetView>
  </sheetViews>
  <sheetFormatPr defaultColWidth="8.85546875" defaultRowHeight="12.75"/>
  <cols>
    <col min="1" max="1" width="2.7109375" style="1" customWidth="1"/>
    <col min="2" max="2" width="11.7109375" style="1" customWidth="1"/>
    <col min="3" max="3" width="2.7109375" style="1" customWidth="1"/>
    <col min="4" max="4" width="11.7109375" style="1" customWidth="1"/>
    <col min="5" max="5" width="2.7109375" style="1" customWidth="1"/>
    <col min="6" max="6" width="11.7109375" style="1" customWidth="1"/>
    <col min="7" max="7" width="2.7109375" style="1" customWidth="1"/>
    <col min="8" max="8" width="11.7109375" style="1" customWidth="1"/>
    <col min="9" max="9" width="2.7109375" style="1" customWidth="1"/>
    <col min="10" max="10" width="11.7109375" style="1" customWidth="1"/>
    <col min="11" max="11" width="2.7109375" style="1" customWidth="1"/>
    <col min="12" max="12" width="11.7109375" style="1" customWidth="1"/>
    <col min="13" max="13" width="2.7109375" style="1" customWidth="1"/>
    <col min="14" max="14" width="11.7109375" style="1" customWidth="1"/>
    <col min="15" max="16384" width="8.85546875" style="1"/>
  </cols>
  <sheetData>
    <row r="1" spans="1:26" ht="15.75">
      <c r="A1" s="55" t="str">
        <f>Front!B3</f>
        <v xml:space="preserve">Monthly Calendar </v>
      </c>
      <c r="B1" s="56"/>
      <c r="C1" s="56"/>
      <c r="E1" s="56"/>
      <c r="G1" s="56"/>
      <c r="I1" s="56"/>
      <c r="K1" s="56"/>
      <c r="M1" s="56"/>
      <c r="N1" s="89" t="s">
        <v>44</v>
      </c>
      <c r="Z1" s="144" t="str">
        <f>Sheetlist!G2</f>
        <v>N39</v>
      </c>
    </row>
    <row r="2" spans="1:26" ht="3" customHeight="1">
      <c r="A2" s="56"/>
      <c r="B2" s="56"/>
      <c r="C2" s="56"/>
      <c r="E2" s="56"/>
      <c r="G2" s="56"/>
      <c r="I2" s="56"/>
      <c r="K2" s="56"/>
      <c r="M2" s="56"/>
      <c r="Z2" s="144" t="str">
        <f>Sheetlist!H2</f>
        <v>N43</v>
      </c>
    </row>
    <row r="3" spans="1:26">
      <c r="A3" s="57" t="s">
        <v>0</v>
      </c>
      <c r="B3" s="31"/>
      <c r="C3" s="31"/>
      <c r="D3" s="58">
        <f>+Front!D9</f>
        <v>0</v>
      </c>
      <c r="E3" s="31"/>
      <c r="H3" s="57" t="s">
        <v>1</v>
      </c>
      <c r="I3" s="31"/>
      <c r="J3" s="59" t="str">
        <f>Sheetlist!C14</f>
        <v>January 2025</v>
      </c>
      <c r="K3" s="31"/>
      <c r="M3" s="31"/>
    </row>
    <row r="4" spans="1:26" ht="3" customHeight="1">
      <c r="A4" s="31"/>
      <c r="B4" s="31"/>
      <c r="C4" s="31"/>
      <c r="E4" s="31"/>
      <c r="G4" s="31"/>
      <c r="I4" s="31"/>
      <c r="K4" s="31"/>
      <c r="M4" s="31"/>
    </row>
    <row r="5" spans="1:26">
      <c r="A5" s="57" t="s">
        <v>2</v>
      </c>
      <c r="B5" s="31"/>
      <c r="C5" s="31"/>
      <c r="D5" s="58">
        <f>+Front!D10</f>
        <v>0</v>
      </c>
      <c r="E5" s="31"/>
      <c r="H5" s="57" t="s">
        <v>3</v>
      </c>
      <c r="I5" s="31"/>
      <c r="J5" s="203">
        <f>+Front!D11</f>
        <v>0</v>
      </c>
      <c r="K5" s="31"/>
      <c r="M5" s="31"/>
    </row>
    <row r="6" spans="1:26" ht="3" customHeight="1" thickBot="1">
      <c r="A6" s="60"/>
      <c r="B6" s="60"/>
      <c r="C6" s="60"/>
      <c r="E6" s="60"/>
      <c r="G6" s="60"/>
      <c r="I6" s="60"/>
      <c r="K6" s="60"/>
      <c r="M6" s="60"/>
    </row>
    <row r="7" spans="1:26" ht="19.149999999999999" customHeight="1" thickBot="1">
      <c r="A7" s="193"/>
      <c r="B7" s="137" t="s">
        <v>4</v>
      </c>
      <c r="C7" s="136"/>
      <c r="D7" s="137" t="s">
        <v>5</v>
      </c>
      <c r="E7" s="136"/>
      <c r="F7" s="137" t="s">
        <v>6</v>
      </c>
      <c r="G7" s="136"/>
      <c r="H7" s="137" t="s">
        <v>7</v>
      </c>
      <c r="I7" s="136"/>
      <c r="J7" s="137" t="s">
        <v>8</v>
      </c>
      <c r="K7" s="136"/>
      <c r="L7" s="137" t="s">
        <v>9</v>
      </c>
      <c r="M7" s="136"/>
      <c r="N7" s="137" t="s">
        <v>10</v>
      </c>
      <c r="O7" s="90"/>
      <c r="P7" s="90"/>
      <c r="Q7" s="90"/>
      <c r="R7" s="90"/>
      <c r="S7" s="89"/>
      <c r="T7" s="86"/>
    </row>
    <row r="8" spans="1:26" ht="19.149999999999999" customHeight="1">
      <c r="A8" s="46"/>
      <c r="B8" s="45"/>
      <c r="C8" s="40"/>
      <c r="D8" s="41"/>
      <c r="E8" s="42"/>
      <c r="F8" s="43"/>
      <c r="G8" s="42"/>
      <c r="H8" s="43">
        <f>F8+1</f>
        <v>1</v>
      </c>
      <c r="I8" s="42"/>
      <c r="J8" s="43">
        <f>H8+1</f>
        <v>2</v>
      </c>
      <c r="K8" s="42"/>
      <c r="L8" s="43">
        <f>J8+1</f>
        <v>3</v>
      </c>
      <c r="M8" s="44"/>
      <c r="N8" s="45">
        <f>L8+1</f>
        <v>4</v>
      </c>
      <c r="O8" s="89"/>
    </row>
    <row r="9" spans="1:26" ht="19.149999999999999" customHeight="1">
      <c r="A9" s="97" t="str">
        <f>IF(ISBLANK(B8), "", Sheetlist!$A$17)</f>
        <v/>
      </c>
      <c r="B9" s="129"/>
      <c r="C9" s="101" t="str">
        <f>IF(ISBLANK(D8), "", Sheetlist!$A$17)</f>
        <v/>
      </c>
      <c r="D9" s="133"/>
      <c r="E9" s="101" t="str">
        <f>IF(ISBLANK(F8), "", Sheetlist!$A$17)</f>
        <v/>
      </c>
      <c r="F9" s="134"/>
      <c r="G9" s="106" t="str">
        <f>IF(ISBLANK(H8), "", Sheetlist!$A$17)</f>
        <v>W</v>
      </c>
      <c r="H9" s="173" t="s">
        <v>27</v>
      </c>
      <c r="I9" s="106" t="str">
        <f>IF(ISBLANK(J8), "", Sheetlist!$A$17)</f>
        <v>W</v>
      </c>
      <c r="J9" s="228" t="s">
        <v>51</v>
      </c>
      <c r="K9" s="106" t="str">
        <f>IF(ISBLANK(L8), "", Sheetlist!$A$17)</f>
        <v>W</v>
      </c>
      <c r="L9" s="229" t="s">
        <v>51</v>
      </c>
      <c r="M9" s="97" t="str">
        <f>IF(ISBLANK(N8), "", Sheetlist!$A$17)</f>
        <v>W</v>
      </c>
      <c r="N9" s="129"/>
      <c r="O9" s="89"/>
      <c r="P9" s="89"/>
      <c r="Q9" s="89"/>
      <c r="R9" s="89"/>
      <c r="S9" s="89"/>
      <c r="T9" s="88" t="str">
        <f>IF(S9&gt;5, "Error", "")</f>
        <v/>
      </c>
      <c r="U9" s="61"/>
      <c r="V9" s="61"/>
      <c r="W9" s="61"/>
      <c r="X9" s="61"/>
    </row>
    <row r="10" spans="1:26" ht="19.149999999999999" customHeight="1">
      <c r="A10" s="156" t="str">
        <f>IF(ISBLANK(B8), "", Sheetlist!$A$18)</f>
        <v/>
      </c>
      <c r="B10" s="151"/>
      <c r="C10" s="152" t="str">
        <f>IF(ISBLANK(D8), "", Sheetlist!$A$18)</f>
        <v/>
      </c>
      <c r="D10" s="153"/>
      <c r="E10" s="152" t="str">
        <f>IF(ISBLANK(F8), "", Sheetlist!$A$18)</f>
        <v/>
      </c>
      <c r="F10" s="155"/>
      <c r="G10" s="154" t="str">
        <f>IF(ISBLANK(H8), "", Sheetlist!$A$18)</f>
        <v>S</v>
      </c>
      <c r="H10" s="184"/>
      <c r="I10" s="154" t="str">
        <f>IF(ISBLANK(J8), "", Sheetlist!$A$18)</f>
        <v>S</v>
      </c>
      <c r="J10" s="155"/>
      <c r="K10" s="154" t="str">
        <f>IF(ISBLANK(L8), "", Sheetlist!$A$18)</f>
        <v>S</v>
      </c>
      <c r="L10" s="155"/>
      <c r="M10" s="156" t="str">
        <f>IF(ISBLANK(N8), "", Sheetlist!$A$18)</f>
        <v>S</v>
      </c>
      <c r="N10" s="151"/>
      <c r="O10" s="89"/>
      <c r="P10" s="89"/>
      <c r="Q10" s="89"/>
      <c r="R10" s="89"/>
      <c r="S10" s="89"/>
    </row>
    <row r="11" spans="1:26" ht="19.149999999999999" customHeight="1">
      <c r="A11" s="98" t="str">
        <f>IF(ISBLANK(B8), "", Sheetlist!$A$19)</f>
        <v/>
      </c>
      <c r="B11" s="114"/>
      <c r="C11" s="102" t="str">
        <f>IF(ISBLANK(D8), "", Sheetlist!$A$19)</f>
        <v/>
      </c>
      <c r="D11" s="130"/>
      <c r="E11" s="102" t="str">
        <f>IF(ISBLANK(F8), "", Sheetlist!$A$19)</f>
        <v/>
      </c>
      <c r="F11" s="121"/>
      <c r="G11" s="107" t="str">
        <f>IF(ISBLANK(H8), "", Sheetlist!$A$19)</f>
        <v>P</v>
      </c>
      <c r="H11" s="176"/>
      <c r="I11" s="107" t="str">
        <f>IF(ISBLANK(J8), "", Sheetlist!$A$19)</f>
        <v>P</v>
      </c>
      <c r="J11" s="121"/>
      <c r="K11" s="107" t="str">
        <f>IF(ISBLANK(L8), "", Sheetlist!$A$19)</f>
        <v>P</v>
      </c>
      <c r="L11" s="121"/>
      <c r="M11" s="98" t="str">
        <f>IF(ISBLANK(N8), "", Sheetlist!$A$19)</f>
        <v>P</v>
      </c>
      <c r="N11" s="114"/>
      <c r="O11" s="89"/>
      <c r="P11" s="89"/>
      <c r="Q11" s="89"/>
      <c r="R11" s="89"/>
      <c r="S11" s="89"/>
    </row>
    <row r="12" spans="1:26" ht="19.149999999999999" customHeight="1" thickBot="1">
      <c r="A12" s="99" t="str">
        <f>IF(ISBLANK(B8), "", Sheetlist!$A$20)</f>
        <v/>
      </c>
      <c r="B12" s="122"/>
      <c r="C12" s="103" t="str">
        <f>IF(ISBLANK(D8), "", Sheetlist!$A$20)</f>
        <v/>
      </c>
      <c r="D12" s="132"/>
      <c r="E12" s="110" t="str">
        <f>IF(ISBLANK(F8), "", Sheetlist!$A$20)</f>
        <v/>
      </c>
      <c r="F12" s="123"/>
      <c r="G12" s="108" t="str">
        <f>IF(ISBLANK(H8), "", Sheetlist!$A$20)</f>
        <v>V</v>
      </c>
      <c r="H12" s="179"/>
      <c r="I12" s="108" t="str">
        <f>IF(ISBLANK(J8), "", Sheetlist!$A$20)</f>
        <v>V</v>
      </c>
      <c r="J12" s="123"/>
      <c r="K12" s="108" t="str">
        <f>IF(ISBLANK(L8), "", Sheetlist!$A$20)</f>
        <v>V</v>
      </c>
      <c r="L12" s="123"/>
      <c r="M12" s="99" t="str">
        <f>IF(ISBLANK(N8), "", Sheetlist!$A$20)</f>
        <v>V</v>
      </c>
      <c r="N12" s="122"/>
      <c r="O12" s="89"/>
      <c r="P12" s="89"/>
      <c r="Q12" s="89"/>
      <c r="R12" s="89"/>
      <c r="S12" s="89"/>
    </row>
    <row r="13" spans="1:26" ht="19.149999999999999" customHeight="1">
      <c r="A13" s="100"/>
      <c r="B13" s="54">
        <f>N8+1</f>
        <v>5</v>
      </c>
      <c r="C13" s="104"/>
      <c r="D13" s="41">
        <f>B13+1</f>
        <v>6</v>
      </c>
      <c r="E13" s="104"/>
      <c r="F13" s="41">
        <f>D13+1</f>
        <v>7</v>
      </c>
      <c r="G13" s="105"/>
      <c r="H13" s="43">
        <f>F13+1</f>
        <v>8</v>
      </c>
      <c r="I13" s="105"/>
      <c r="J13" s="43">
        <f>H13+1</f>
        <v>9</v>
      </c>
      <c r="K13" s="105"/>
      <c r="L13" s="43">
        <f>J13+1</f>
        <v>10</v>
      </c>
      <c r="M13" s="112"/>
      <c r="N13" s="54">
        <f>L13+1</f>
        <v>11</v>
      </c>
      <c r="O13" s="89"/>
      <c r="P13" s="89"/>
      <c r="Q13" s="89"/>
      <c r="R13" s="89"/>
      <c r="S13" s="89"/>
    </row>
    <row r="14" spans="1:26" ht="19.149999999999999" customHeight="1">
      <c r="A14" s="97" t="str">
        <f>Sheetlist!$A$17</f>
        <v>W</v>
      </c>
      <c r="B14" s="129"/>
      <c r="C14" s="101" t="str">
        <f>Sheetlist!$A$17</f>
        <v>W</v>
      </c>
      <c r="D14" s="131"/>
      <c r="E14" s="101" t="str">
        <f>Sheetlist!$A$17</f>
        <v>W</v>
      </c>
      <c r="F14" s="131"/>
      <c r="G14" s="106" t="str">
        <f>Sheetlist!$A$17</f>
        <v>W</v>
      </c>
      <c r="H14" s="120"/>
      <c r="I14" s="106" t="str">
        <f>Sheetlist!$A$17</f>
        <v>W</v>
      </c>
      <c r="J14" s="120"/>
      <c r="K14" s="106" t="str">
        <f>Sheetlist!$A$17</f>
        <v>W</v>
      </c>
      <c r="L14" s="120"/>
      <c r="M14" s="97" t="str">
        <f>Sheetlist!$A$17</f>
        <v>W</v>
      </c>
      <c r="N14" s="129"/>
      <c r="O14" s="89"/>
      <c r="P14" s="89"/>
      <c r="Q14" s="89"/>
      <c r="R14" s="89"/>
      <c r="S14" s="89"/>
      <c r="T14" s="87" t="str">
        <f>IF(S14&gt;5, "Error", "")</f>
        <v/>
      </c>
      <c r="U14" s="61"/>
      <c r="V14" s="61"/>
      <c r="W14" s="61"/>
      <c r="X14" s="61"/>
    </row>
    <row r="15" spans="1:26" ht="19.149999999999999" customHeight="1">
      <c r="A15" s="156" t="str">
        <f>Sheetlist!$A$18</f>
        <v>S</v>
      </c>
      <c r="B15" s="151"/>
      <c r="C15" s="152" t="str">
        <f>Sheetlist!$A$18</f>
        <v>S</v>
      </c>
      <c r="D15" s="153"/>
      <c r="E15" s="152" t="str">
        <f>Sheetlist!$A$18</f>
        <v>S</v>
      </c>
      <c r="F15" s="153"/>
      <c r="G15" s="154" t="str">
        <f>Sheetlist!$A$18</f>
        <v>S</v>
      </c>
      <c r="H15" s="155"/>
      <c r="I15" s="154" t="str">
        <f>Sheetlist!$A$18</f>
        <v>S</v>
      </c>
      <c r="J15" s="155"/>
      <c r="K15" s="154" t="str">
        <f>Sheetlist!$A$18</f>
        <v>S</v>
      </c>
      <c r="L15" s="155"/>
      <c r="M15" s="156" t="str">
        <f>Sheetlist!$A$18</f>
        <v>S</v>
      </c>
      <c r="N15" s="151"/>
      <c r="O15" s="89"/>
      <c r="P15" s="89"/>
      <c r="Q15" s="89"/>
      <c r="R15" s="89"/>
      <c r="S15" s="89"/>
      <c r="T15" s="87"/>
    </row>
    <row r="16" spans="1:26" ht="19.149999999999999" customHeight="1">
      <c r="A16" s="98" t="str">
        <f>Sheetlist!$A$19</f>
        <v>P</v>
      </c>
      <c r="B16" s="114"/>
      <c r="C16" s="102" t="str">
        <f>Sheetlist!$A$19</f>
        <v>P</v>
      </c>
      <c r="D16" s="130"/>
      <c r="E16" s="102" t="str">
        <f>Sheetlist!$A$19</f>
        <v>P</v>
      </c>
      <c r="F16" s="130"/>
      <c r="G16" s="107" t="str">
        <f>Sheetlist!$A$19</f>
        <v>P</v>
      </c>
      <c r="H16" s="121"/>
      <c r="I16" s="107" t="str">
        <f>Sheetlist!$A$19</f>
        <v>P</v>
      </c>
      <c r="J16" s="121"/>
      <c r="K16" s="107" t="str">
        <f>Sheetlist!$A$19</f>
        <v>P</v>
      </c>
      <c r="L16" s="121"/>
      <c r="M16" s="98" t="str">
        <f>Sheetlist!$A$19</f>
        <v>P</v>
      </c>
      <c r="N16" s="114"/>
      <c r="O16" s="89"/>
      <c r="P16" s="89"/>
      <c r="Q16" s="89"/>
      <c r="R16" s="89"/>
      <c r="S16" s="89"/>
      <c r="T16" s="87"/>
    </row>
    <row r="17" spans="1:24" ht="19.149999999999999" customHeight="1" thickBot="1">
      <c r="A17" s="99" t="str">
        <f>Sheetlist!$A$20</f>
        <v>V</v>
      </c>
      <c r="B17" s="122"/>
      <c r="C17" s="103" t="str">
        <f>Sheetlist!$A$20</f>
        <v>V</v>
      </c>
      <c r="D17" s="132"/>
      <c r="E17" s="103" t="str">
        <f>Sheetlist!$A$20</f>
        <v>V</v>
      </c>
      <c r="F17" s="132"/>
      <c r="G17" s="108" t="str">
        <f>Sheetlist!$A$20</f>
        <v>V</v>
      </c>
      <c r="H17" s="123"/>
      <c r="I17" s="108" t="str">
        <f>Sheetlist!$A$20</f>
        <v>V</v>
      </c>
      <c r="J17" s="123"/>
      <c r="K17" s="108" t="str">
        <f>Sheetlist!$A$20</f>
        <v>V</v>
      </c>
      <c r="L17" s="123"/>
      <c r="M17" s="99" t="str">
        <f>Sheetlist!$A$20</f>
        <v>V</v>
      </c>
      <c r="N17" s="122"/>
      <c r="O17" s="89"/>
      <c r="P17" s="89"/>
      <c r="Q17" s="89"/>
      <c r="R17" s="89"/>
      <c r="S17" s="89"/>
      <c r="T17" s="87"/>
    </row>
    <row r="18" spans="1:24" ht="19.149999999999999" customHeight="1">
      <c r="A18" s="100"/>
      <c r="B18" s="54">
        <f>N13+1</f>
        <v>12</v>
      </c>
      <c r="C18" s="105"/>
      <c r="D18" s="43">
        <f>B18+1</f>
        <v>13</v>
      </c>
      <c r="E18" s="105"/>
      <c r="F18" s="43">
        <f>D18+1</f>
        <v>14</v>
      </c>
      <c r="G18" s="105"/>
      <c r="H18" s="43">
        <f>F18+1</f>
        <v>15</v>
      </c>
      <c r="I18" s="105"/>
      <c r="J18" s="43">
        <f>H18+1</f>
        <v>16</v>
      </c>
      <c r="K18" s="105"/>
      <c r="L18" s="43">
        <f>J18+1</f>
        <v>17</v>
      </c>
      <c r="M18" s="112"/>
      <c r="N18" s="54">
        <f>L18+1</f>
        <v>18</v>
      </c>
      <c r="O18" s="89"/>
      <c r="P18" s="89"/>
      <c r="Q18" s="89"/>
      <c r="R18" s="89"/>
      <c r="S18" s="89"/>
      <c r="T18" s="87"/>
    </row>
    <row r="19" spans="1:24" ht="19.149999999999999" customHeight="1">
      <c r="A19" s="97" t="str">
        <f>Sheetlist!$A$17</f>
        <v>W</v>
      </c>
      <c r="B19" s="129"/>
      <c r="C19" s="106" t="str">
        <f>Sheetlist!$A$17</f>
        <v>W</v>
      </c>
      <c r="D19" s="120"/>
      <c r="E19" s="106" t="str">
        <f>Sheetlist!$A$17</f>
        <v>W</v>
      </c>
      <c r="F19" s="120"/>
      <c r="G19" s="106" t="str">
        <f>Sheetlist!$A$17</f>
        <v>W</v>
      </c>
      <c r="H19" s="120"/>
      <c r="I19" s="106" t="str">
        <f>Sheetlist!$A$17</f>
        <v>W</v>
      </c>
      <c r="J19" s="120"/>
      <c r="K19" s="106" t="str">
        <f>Sheetlist!$A$17</f>
        <v>W</v>
      </c>
      <c r="L19" s="120"/>
      <c r="M19" s="97" t="str">
        <f>Sheetlist!$A$17</f>
        <v>W</v>
      </c>
      <c r="N19" s="129"/>
      <c r="O19" s="89"/>
      <c r="P19" s="89"/>
      <c r="Q19" s="89"/>
      <c r="R19" s="89"/>
      <c r="S19" s="89"/>
      <c r="T19" s="87" t="str">
        <f>IF(S19&gt;5, "Error", "")</f>
        <v/>
      </c>
      <c r="U19" s="61"/>
      <c r="V19" s="61"/>
      <c r="W19" s="61"/>
      <c r="X19" s="61"/>
    </row>
    <row r="20" spans="1:24" ht="19.149999999999999" customHeight="1">
      <c r="A20" s="156" t="str">
        <f>Sheetlist!$A$18</f>
        <v>S</v>
      </c>
      <c r="B20" s="151"/>
      <c r="C20" s="154" t="str">
        <f>Sheetlist!$A$18</f>
        <v>S</v>
      </c>
      <c r="D20" s="155"/>
      <c r="E20" s="154" t="str">
        <f>Sheetlist!$A$18</f>
        <v>S</v>
      </c>
      <c r="F20" s="155"/>
      <c r="G20" s="154" t="str">
        <f>Sheetlist!$A$18</f>
        <v>S</v>
      </c>
      <c r="H20" s="155"/>
      <c r="I20" s="154" t="str">
        <f>Sheetlist!$A$18</f>
        <v>S</v>
      </c>
      <c r="J20" s="155"/>
      <c r="K20" s="154" t="str">
        <f>Sheetlist!$A$18</f>
        <v>S</v>
      </c>
      <c r="L20" s="155"/>
      <c r="M20" s="156" t="str">
        <f>Sheetlist!$A$18</f>
        <v>S</v>
      </c>
      <c r="N20" s="151"/>
      <c r="O20" s="89"/>
      <c r="P20" s="89"/>
      <c r="Q20" s="89"/>
      <c r="R20" s="89"/>
      <c r="S20" s="89"/>
      <c r="T20" s="87"/>
    </row>
    <row r="21" spans="1:24" ht="19.149999999999999" customHeight="1">
      <c r="A21" s="98" t="str">
        <f>Sheetlist!$A$19</f>
        <v>P</v>
      </c>
      <c r="B21" s="114"/>
      <c r="C21" s="107" t="str">
        <f>Sheetlist!$A$19</f>
        <v>P</v>
      </c>
      <c r="D21" s="121"/>
      <c r="E21" s="107" t="str">
        <f>Sheetlist!$A$19</f>
        <v>P</v>
      </c>
      <c r="F21" s="121"/>
      <c r="G21" s="107" t="str">
        <f>Sheetlist!$A$19</f>
        <v>P</v>
      </c>
      <c r="H21" s="121"/>
      <c r="I21" s="107" t="str">
        <f>Sheetlist!$A$19</f>
        <v>P</v>
      </c>
      <c r="J21" s="121"/>
      <c r="K21" s="107" t="str">
        <f>Sheetlist!$A$19</f>
        <v>P</v>
      </c>
      <c r="L21" s="121"/>
      <c r="M21" s="98" t="str">
        <f>Sheetlist!$A$19</f>
        <v>P</v>
      </c>
      <c r="N21" s="114"/>
      <c r="O21" s="89"/>
      <c r="P21" s="89"/>
      <c r="Q21" s="89"/>
      <c r="R21" s="89"/>
      <c r="S21" s="89"/>
      <c r="T21" s="87"/>
    </row>
    <row r="22" spans="1:24" ht="19.149999999999999" customHeight="1" thickBot="1">
      <c r="A22" s="99" t="str">
        <f>Sheetlist!$A$20</f>
        <v>V</v>
      </c>
      <c r="B22" s="122"/>
      <c r="C22" s="108" t="str">
        <f>Sheetlist!$A$20</f>
        <v>V</v>
      </c>
      <c r="D22" s="123"/>
      <c r="E22" s="108" t="str">
        <f>Sheetlist!$A$20</f>
        <v>V</v>
      </c>
      <c r="F22" s="123"/>
      <c r="G22" s="108" t="str">
        <f>Sheetlist!$A$20</f>
        <v>V</v>
      </c>
      <c r="H22" s="123"/>
      <c r="I22" s="108" t="str">
        <f>Sheetlist!$A$20</f>
        <v>V</v>
      </c>
      <c r="J22" s="123"/>
      <c r="K22" s="108" t="str">
        <f>Sheetlist!$A$20</f>
        <v>V</v>
      </c>
      <c r="L22" s="123"/>
      <c r="M22" s="99" t="str">
        <f>Sheetlist!$A$20</f>
        <v>V</v>
      </c>
      <c r="N22" s="122"/>
      <c r="O22" s="89"/>
      <c r="P22" s="89"/>
      <c r="Q22" s="89"/>
      <c r="R22" s="89"/>
      <c r="S22" s="89"/>
      <c r="T22" s="87"/>
    </row>
    <row r="23" spans="1:24" ht="19.149999999999999" customHeight="1">
      <c r="A23" s="100"/>
      <c r="B23" s="54">
        <f>N18+1</f>
        <v>19</v>
      </c>
      <c r="C23" s="104"/>
      <c r="D23" s="43">
        <f>B23+1</f>
        <v>20</v>
      </c>
      <c r="E23" s="104"/>
      <c r="F23" s="43">
        <f>D23+1</f>
        <v>21</v>
      </c>
      <c r="G23" s="105"/>
      <c r="H23" s="43">
        <f>F23+1</f>
        <v>22</v>
      </c>
      <c r="I23" s="105"/>
      <c r="J23" s="43">
        <f>H23+1</f>
        <v>23</v>
      </c>
      <c r="K23" s="105"/>
      <c r="L23" s="43">
        <f>J23+1</f>
        <v>24</v>
      </c>
      <c r="M23" s="112"/>
      <c r="N23" s="54">
        <f>L23+1</f>
        <v>25</v>
      </c>
      <c r="O23" s="89"/>
      <c r="P23" s="89"/>
      <c r="Q23" s="89"/>
      <c r="R23" s="89"/>
      <c r="S23" s="89"/>
      <c r="T23" s="87"/>
    </row>
    <row r="24" spans="1:24" ht="19.149999999999999" customHeight="1">
      <c r="A24" s="97" t="str">
        <f>Sheetlist!$A$17</f>
        <v>W</v>
      </c>
      <c r="B24" s="129"/>
      <c r="C24" s="101" t="str">
        <f>Sheetlist!$A$17</f>
        <v>W</v>
      </c>
      <c r="D24" s="180" t="s">
        <v>27</v>
      </c>
      <c r="E24" s="101" t="str">
        <f>Sheetlist!$A$17</f>
        <v>W</v>
      </c>
      <c r="F24" s="120"/>
      <c r="G24" s="106" t="str">
        <f>Sheetlist!$A$17</f>
        <v>W</v>
      </c>
      <c r="H24" s="120"/>
      <c r="I24" s="106" t="str">
        <f>Sheetlist!$A$17</f>
        <v>W</v>
      </c>
      <c r="J24" s="120"/>
      <c r="K24" s="106" t="str">
        <f>Sheetlist!$A$17</f>
        <v>W</v>
      </c>
      <c r="L24" s="120"/>
      <c r="M24" s="97" t="str">
        <f>Sheetlist!$A$17</f>
        <v>W</v>
      </c>
      <c r="N24" s="129"/>
      <c r="O24" s="89"/>
      <c r="P24" s="89"/>
      <c r="Q24" s="89"/>
      <c r="R24" s="89"/>
      <c r="S24" s="89"/>
      <c r="T24" s="87" t="str">
        <f>IF(S24&gt;5, "Error", "")</f>
        <v/>
      </c>
      <c r="U24" s="61"/>
      <c r="V24" s="61"/>
      <c r="W24" s="61"/>
      <c r="X24" s="61"/>
    </row>
    <row r="25" spans="1:24" ht="19.149999999999999" customHeight="1">
      <c r="A25" s="156" t="str">
        <f>Sheetlist!$A$18</f>
        <v>S</v>
      </c>
      <c r="B25" s="151"/>
      <c r="C25" s="152" t="str">
        <f>Sheetlist!$A$18</f>
        <v>S</v>
      </c>
      <c r="D25" s="183"/>
      <c r="E25" s="152" t="str">
        <f>Sheetlist!$A$18</f>
        <v>S</v>
      </c>
      <c r="F25" s="155"/>
      <c r="G25" s="154" t="str">
        <f>Sheetlist!$A$18</f>
        <v>S</v>
      </c>
      <c r="H25" s="155"/>
      <c r="I25" s="154" t="str">
        <f>Sheetlist!$A$18</f>
        <v>S</v>
      </c>
      <c r="J25" s="155"/>
      <c r="K25" s="154" t="str">
        <f>Sheetlist!$A$18</f>
        <v>S</v>
      </c>
      <c r="L25" s="155"/>
      <c r="M25" s="156" t="str">
        <f>Sheetlist!$A$18</f>
        <v>S</v>
      </c>
      <c r="N25" s="151"/>
      <c r="O25" s="89"/>
      <c r="P25" s="89"/>
      <c r="Q25" s="89"/>
      <c r="R25" s="89"/>
      <c r="S25" s="89"/>
      <c r="T25" s="87"/>
    </row>
    <row r="26" spans="1:24" ht="19.149999999999999" customHeight="1">
      <c r="A26" s="98" t="str">
        <f>Sheetlist!$A$19</f>
        <v>P</v>
      </c>
      <c r="B26" s="114"/>
      <c r="C26" s="102" t="str">
        <f>Sheetlist!$A$19</f>
        <v>P</v>
      </c>
      <c r="D26" s="175"/>
      <c r="E26" s="102" t="str">
        <f>Sheetlist!$A$19</f>
        <v>P</v>
      </c>
      <c r="F26" s="121"/>
      <c r="G26" s="107" t="str">
        <f>Sheetlist!$A$19</f>
        <v>P</v>
      </c>
      <c r="H26" s="121"/>
      <c r="I26" s="107" t="str">
        <f>Sheetlist!$A$19</f>
        <v>P</v>
      </c>
      <c r="J26" s="121"/>
      <c r="K26" s="107" t="str">
        <f>Sheetlist!$A$19</f>
        <v>P</v>
      </c>
      <c r="L26" s="121"/>
      <c r="M26" s="98" t="str">
        <f>Sheetlist!$A$19</f>
        <v>P</v>
      </c>
      <c r="N26" s="114"/>
      <c r="O26" s="89"/>
      <c r="P26" s="89"/>
      <c r="Q26" s="89"/>
      <c r="R26" s="89"/>
      <c r="S26" s="89"/>
      <c r="T26" s="87"/>
    </row>
    <row r="27" spans="1:24" ht="19.149999999999999" customHeight="1" thickBot="1">
      <c r="A27" s="99" t="str">
        <f>Sheetlist!$A$20</f>
        <v>V</v>
      </c>
      <c r="B27" s="122"/>
      <c r="C27" s="108" t="str">
        <f>Sheetlist!$A$20</f>
        <v>V</v>
      </c>
      <c r="D27" s="179"/>
      <c r="E27" s="108" t="str">
        <f>Sheetlist!$A$20</f>
        <v>V</v>
      </c>
      <c r="F27" s="123"/>
      <c r="G27" s="108" t="str">
        <f>Sheetlist!$A$20</f>
        <v>V</v>
      </c>
      <c r="H27" s="123"/>
      <c r="I27" s="108" t="str">
        <f>Sheetlist!$A$20</f>
        <v>V</v>
      </c>
      <c r="J27" s="123"/>
      <c r="K27" s="108" t="str">
        <f>Sheetlist!$A$20</f>
        <v>V</v>
      </c>
      <c r="L27" s="123"/>
      <c r="M27" s="99" t="str">
        <f>Sheetlist!$A$20</f>
        <v>V</v>
      </c>
      <c r="N27" s="122"/>
      <c r="O27" s="89"/>
      <c r="P27" s="89"/>
      <c r="Q27" s="89"/>
      <c r="R27" s="89"/>
      <c r="S27" s="89"/>
      <c r="T27" s="87"/>
    </row>
    <row r="28" spans="1:24" ht="19.149999999999999" customHeight="1">
      <c r="A28" s="100"/>
      <c r="B28" s="54">
        <f>N23+1</f>
        <v>26</v>
      </c>
      <c r="C28" s="109"/>
      <c r="D28" s="43">
        <f>B28+1</f>
        <v>27</v>
      </c>
      <c r="E28" s="109"/>
      <c r="F28" s="43">
        <f>D28+1</f>
        <v>28</v>
      </c>
      <c r="G28" s="109"/>
      <c r="H28" s="43">
        <f>F28+1</f>
        <v>29</v>
      </c>
      <c r="I28" s="109"/>
      <c r="J28" s="43">
        <f>H28+1</f>
        <v>30</v>
      </c>
      <c r="K28" s="109"/>
      <c r="L28" s="43">
        <f>J28+1</f>
        <v>31</v>
      </c>
      <c r="M28" s="113"/>
      <c r="N28" s="54"/>
      <c r="O28" s="89"/>
      <c r="P28" s="89"/>
      <c r="Q28" s="89"/>
      <c r="R28" s="89"/>
      <c r="S28" s="89"/>
      <c r="T28" s="87"/>
    </row>
    <row r="29" spans="1:24" ht="19.149999999999999" customHeight="1">
      <c r="A29" s="97" t="str">
        <f>IF(ISBLANK(B28), "", Sheetlist!$A$17)</f>
        <v>W</v>
      </c>
      <c r="B29" s="129"/>
      <c r="C29" s="106" t="str">
        <f>IF(ISBLANK(D28), "", Sheetlist!$A$17)</f>
        <v>W</v>
      </c>
      <c r="D29" s="120"/>
      <c r="E29" s="111" t="str">
        <f>IF(ISBLANK(F28), "", Sheetlist!$A$17)</f>
        <v>W</v>
      </c>
      <c r="F29" s="120"/>
      <c r="G29" s="106" t="str">
        <f>IF(ISBLANK(H28), "", Sheetlist!$A$17)</f>
        <v>W</v>
      </c>
      <c r="H29" s="120"/>
      <c r="I29" s="106" t="str">
        <f>IF(ISBLANK(J28), "", Sheetlist!$A$17)</f>
        <v>W</v>
      </c>
      <c r="J29" s="120"/>
      <c r="K29" s="106" t="str">
        <f>IF(ISBLANK(L28), "", Sheetlist!$A$17)</f>
        <v>W</v>
      </c>
      <c r="L29" s="120"/>
      <c r="M29" s="97" t="str">
        <f>IF(ISBLANK(N28), "", Sheetlist!$A$17)</f>
        <v/>
      </c>
      <c r="N29" s="129"/>
      <c r="O29" s="89"/>
      <c r="P29" s="89"/>
      <c r="Q29" s="89"/>
      <c r="R29" s="89"/>
      <c r="S29" s="89"/>
      <c r="T29" s="87" t="str">
        <f>IF(S29&gt;5, "Error", "")</f>
        <v/>
      </c>
      <c r="U29" s="61"/>
      <c r="V29" s="61"/>
      <c r="W29" s="61"/>
      <c r="X29" s="61"/>
    </row>
    <row r="30" spans="1:24" ht="19.149999999999999" customHeight="1">
      <c r="A30" s="156" t="str">
        <f>IF(ISBLANK(B28), "", Sheetlist!$A$18)</f>
        <v>S</v>
      </c>
      <c r="B30" s="151"/>
      <c r="C30" s="154" t="str">
        <f>IF(ISBLANK(D28), "", Sheetlist!$A$18)</f>
        <v>S</v>
      </c>
      <c r="D30" s="155"/>
      <c r="E30" s="154" t="str">
        <f>IF(ISBLANK(F28), "", Sheetlist!$A$18)</f>
        <v>S</v>
      </c>
      <c r="F30" s="134"/>
      <c r="G30" s="154" t="str">
        <f>IF(ISBLANK(H28), "", Sheetlist!$A$18)</f>
        <v>S</v>
      </c>
      <c r="H30" s="155"/>
      <c r="I30" s="154" t="str">
        <f>IF(ISBLANK(J28), "", Sheetlist!$A$18)</f>
        <v>S</v>
      </c>
      <c r="J30" s="155"/>
      <c r="K30" s="154" t="str">
        <f>IF(ISBLANK(L28), "", Sheetlist!$A$18)</f>
        <v>S</v>
      </c>
      <c r="L30" s="155"/>
      <c r="M30" s="156" t="str">
        <f>IF(ISBLANK(N28), "", Sheetlist!$A$18)</f>
        <v/>
      </c>
      <c r="N30" s="151"/>
      <c r="O30" s="89"/>
      <c r="P30" s="89"/>
      <c r="Q30" s="89"/>
      <c r="R30" s="89"/>
      <c r="S30" s="89"/>
      <c r="T30" s="87"/>
    </row>
    <row r="31" spans="1:24" ht="19.149999999999999" customHeight="1">
      <c r="A31" s="98" t="str">
        <f>IF(ISBLANK(B28), "", Sheetlist!$A$19)</f>
        <v>P</v>
      </c>
      <c r="B31" s="114"/>
      <c r="C31" s="107" t="str">
        <f>IF(ISBLANK(D28), "", Sheetlist!$A$19)</f>
        <v>P</v>
      </c>
      <c r="D31" s="121"/>
      <c r="E31" s="107" t="str">
        <f>IF(ISBLANK(F28), "", Sheetlist!$A$19)</f>
        <v>P</v>
      </c>
      <c r="F31" s="121"/>
      <c r="G31" s="107" t="str">
        <f>IF(ISBLANK(H28), "", Sheetlist!$A$19)</f>
        <v>P</v>
      </c>
      <c r="H31" s="121"/>
      <c r="I31" s="107" t="str">
        <f>IF(ISBLANK(J28), "", Sheetlist!$A$19)</f>
        <v>P</v>
      </c>
      <c r="J31" s="121"/>
      <c r="K31" s="107" t="str">
        <f>IF(ISBLANK(L28), "", Sheetlist!$A$19)</f>
        <v>P</v>
      </c>
      <c r="L31" s="121"/>
      <c r="M31" s="98" t="str">
        <f>IF(ISBLANK(N28), "", Sheetlist!$A$19)</f>
        <v/>
      </c>
      <c r="N31" s="114"/>
      <c r="O31" s="89"/>
      <c r="P31" s="89"/>
      <c r="Q31" s="89"/>
      <c r="R31" s="89"/>
      <c r="S31" s="89"/>
      <c r="T31" s="87"/>
    </row>
    <row r="32" spans="1:24" ht="19.149999999999999" customHeight="1" thickBot="1">
      <c r="A32" s="99" t="str">
        <f>IF(ISBLANK(B28), "", Sheetlist!$A$20)</f>
        <v>V</v>
      </c>
      <c r="B32" s="122"/>
      <c r="C32" s="108" t="str">
        <f>IF(ISBLANK(D28), "", Sheetlist!$A$20)</f>
        <v>V</v>
      </c>
      <c r="D32" s="123"/>
      <c r="E32" s="108" t="str">
        <f>IF(ISBLANK(F28), "", Sheetlist!$A$20)</f>
        <v>V</v>
      </c>
      <c r="F32" s="123"/>
      <c r="G32" s="108" t="str">
        <f>IF(ISBLANK(H28), "", Sheetlist!$A$20)</f>
        <v>V</v>
      </c>
      <c r="H32" s="123"/>
      <c r="I32" s="108" t="str">
        <f>IF(ISBLANK(J28), "", Sheetlist!$A$20)</f>
        <v>V</v>
      </c>
      <c r="J32" s="123"/>
      <c r="K32" s="108" t="str">
        <f>IF(ISBLANK(L28), "", Sheetlist!$A$20)</f>
        <v>V</v>
      </c>
      <c r="L32" s="123"/>
      <c r="M32" s="99" t="str">
        <f>IF(ISBLANK(N28), "", Sheetlist!$A$20)</f>
        <v/>
      </c>
      <c r="N32" s="122"/>
      <c r="O32" s="89"/>
      <c r="P32" s="89"/>
      <c r="Q32" s="89"/>
      <c r="R32" s="89"/>
      <c r="S32" s="89"/>
      <c r="T32" s="87"/>
    </row>
    <row r="33" spans="1:20" ht="19.149999999999999" customHeight="1">
      <c r="A33" s="100"/>
      <c r="B33" s="54"/>
      <c r="C33" s="109"/>
      <c r="D33" s="43"/>
      <c r="E33" s="109"/>
      <c r="F33" s="43"/>
      <c r="G33" s="109"/>
      <c r="H33" s="43"/>
      <c r="I33" s="109"/>
      <c r="J33" s="43"/>
      <c r="K33" s="109"/>
      <c r="L33" s="43"/>
      <c r="M33" s="113"/>
      <c r="N33" s="54"/>
      <c r="O33" s="89"/>
      <c r="P33" s="89"/>
      <c r="Q33" s="89"/>
      <c r="R33" s="89"/>
      <c r="S33" s="89"/>
      <c r="T33" s="87"/>
    </row>
    <row r="34" spans="1:20" ht="19.149999999999999" customHeight="1">
      <c r="A34" s="97" t="str">
        <f>IF(ISBLANK(B33), "", Sheetlist!$A$17)</f>
        <v/>
      </c>
      <c r="B34" s="129"/>
      <c r="C34" s="106" t="str">
        <f>IF(ISBLANK(D33), "", Sheetlist!$A$17)</f>
        <v/>
      </c>
      <c r="D34" s="120"/>
      <c r="E34" s="111" t="str">
        <f>IF(ISBLANK(F33), "", Sheetlist!$A$17)</f>
        <v/>
      </c>
      <c r="F34" s="120"/>
      <c r="G34" s="106" t="str">
        <f>IF(ISBLANK(H33), "", Sheetlist!$A$17)</f>
        <v/>
      </c>
      <c r="H34" s="120"/>
      <c r="I34" s="106" t="str">
        <f>IF(ISBLANK(J33), "", Sheetlist!$A$17)</f>
        <v/>
      </c>
      <c r="J34" s="120"/>
      <c r="K34" s="106" t="str">
        <f>IF(ISBLANK(L33), "", Sheetlist!$A$17)</f>
        <v/>
      </c>
      <c r="L34" s="120"/>
      <c r="M34" s="97" t="str">
        <f>IF(ISBLANK(N33), "", Sheetlist!$A$17)</f>
        <v/>
      </c>
      <c r="N34" s="128"/>
      <c r="O34" s="89"/>
      <c r="P34" s="89"/>
      <c r="Q34" s="89"/>
      <c r="R34" s="89"/>
      <c r="S34" s="89"/>
      <c r="T34" s="87" t="str">
        <f>IF(S34&gt;5, "Error", "")</f>
        <v/>
      </c>
    </row>
    <row r="35" spans="1:20" ht="19.149999999999999" customHeight="1">
      <c r="A35" s="156" t="str">
        <f>IF(ISBLANK(B33), "", Sheetlist!$A$18)</f>
        <v/>
      </c>
      <c r="B35" s="151"/>
      <c r="C35" s="154" t="str">
        <f>IF(ISBLANK(D33), "", Sheetlist!$A$18)</f>
        <v/>
      </c>
      <c r="D35" s="155"/>
      <c r="E35" s="154" t="str">
        <f>IF(ISBLANK(F33), "", Sheetlist!$A$18)</f>
        <v/>
      </c>
      <c r="F35" s="134"/>
      <c r="G35" s="154" t="str">
        <f>IF(ISBLANK(H33), "", Sheetlist!$A$18)</f>
        <v/>
      </c>
      <c r="H35" s="155"/>
      <c r="I35" s="154" t="str">
        <f>IF(ISBLANK(J33), "", Sheetlist!$A$18)</f>
        <v/>
      </c>
      <c r="J35" s="155"/>
      <c r="K35" s="154" t="str">
        <f>IF(ISBLANK(L33), "", Sheetlist!$A$18)</f>
        <v/>
      </c>
      <c r="L35" s="155"/>
      <c r="M35" s="156" t="str">
        <f>IF(ISBLANK(N33), "", Sheetlist!$A$18)</f>
        <v/>
      </c>
      <c r="N35" s="151"/>
      <c r="O35" s="89"/>
      <c r="S35" s="89"/>
    </row>
    <row r="36" spans="1:20" ht="19.149999999999999" customHeight="1">
      <c r="A36" s="98" t="str">
        <f>IF(ISBLANK(B33), "", Sheetlist!$A$19)</f>
        <v/>
      </c>
      <c r="B36" s="114"/>
      <c r="C36" s="107" t="str">
        <f>IF(ISBLANK(D33), "", Sheetlist!$A$19)</f>
        <v/>
      </c>
      <c r="D36" s="121"/>
      <c r="E36" s="107" t="str">
        <f>IF(ISBLANK(F33), "", Sheetlist!$A$19)</f>
        <v/>
      </c>
      <c r="F36" s="121"/>
      <c r="G36" s="107" t="str">
        <f>IF(ISBLANK(H33), "", Sheetlist!$A$19)</f>
        <v/>
      </c>
      <c r="H36" s="121"/>
      <c r="I36" s="107" t="str">
        <f>IF(ISBLANK(J33), "", Sheetlist!$A$19)</f>
        <v/>
      </c>
      <c r="J36" s="121"/>
      <c r="K36" s="107" t="str">
        <f>IF(ISBLANK(L33), "", Sheetlist!$A$19)</f>
        <v/>
      </c>
      <c r="L36" s="121"/>
      <c r="M36" s="98" t="str">
        <f>IF(ISBLANK(N33), "", Sheetlist!$A$19)</f>
        <v/>
      </c>
      <c r="N36" s="114"/>
      <c r="O36" s="89"/>
      <c r="S36" s="89"/>
    </row>
    <row r="37" spans="1:20" ht="19.149999999999999" customHeight="1" thickBot="1">
      <c r="A37" s="99" t="str">
        <f>IF(ISBLANK(B33), "", Sheetlist!$A$20)</f>
        <v/>
      </c>
      <c r="B37" s="122"/>
      <c r="C37" s="108" t="str">
        <f>IF(ISBLANK(D33), "", Sheetlist!$A$20)</f>
        <v/>
      </c>
      <c r="D37" s="123"/>
      <c r="E37" s="108" t="str">
        <f>IF(ISBLANK(F33), "", Sheetlist!$A$20)</f>
        <v/>
      </c>
      <c r="F37" s="123"/>
      <c r="G37" s="108" t="str">
        <f>IF(ISBLANK(H33), "", Sheetlist!$A$20)</f>
        <v/>
      </c>
      <c r="H37" s="123"/>
      <c r="I37" s="108" t="str">
        <f>IF(ISBLANK(J33), "", Sheetlist!$A$20)</f>
        <v/>
      </c>
      <c r="J37" s="123"/>
      <c r="K37" s="108" t="str">
        <f>IF(ISBLANK(L33), "", Sheetlist!$A$20)</f>
        <v/>
      </c>
      <c r="L37" s="123"/>
      <c r="M37" s="99" t="str">
        <f>IF(ISBLANK(N33), "", Sheetlist!$A$20)</f>
        <v/>
      </c>
      <c r="N37" s="122"/>
      <c r="O37" s="89"/>
    </row>
    <row r="38" spans="1:20" ht="3" customHeight="1">
      <c r="A38" s="47"/>
      <c r="B38" s="47"/>
      <c r="C38" s="47"/>
      <c r="D38" s="62"/>
      <c r="E38" s="47"/>
      <c r="F38" s="47"/>
      <c r="G38" s="47"/>
      <c r="H38" s="47"/>
      <c r="I38" s="47"/>
      <c r="J38" s="47"/>
      <c r="K38" s="47"/>
      <c r="L38" s="47"/>
      <c r="M38" s="47"/>
      <c r="N38" s="47"/>
      <c r="O38" s="89"/>
    </row>
    <row r="39" spans="1:20" ht="13.5" thickBot="1">
      <c r="A39" s="47"/>
      <c r="B39" s="63" t="s">
        <v>11</v>
      </c>
      <c r="C39" s="58"/>
      <c r="D39" s="64"/>
      <c r="E39" s="65"/>
      <c r="F39" s="64"/>
      <c r="G39" s="65"/>
      <c r="H39" s="64"/>
      <c r="I39" s="47"/>
      <c r="J39" s="47"/>
      <c r="K39" s="47"/>
      <c r="L39" s="63" t="s">
        <v>55</v>
      </c>
      <c r="M39" s="31" t="s">
        <v>26</v>
      </c>
      <c r="N39" s="10" cm="1">
        <f t="array" aca="1" ref="N39" ca="1">SUM(IF(A8:N37="V", OFFSET(A8:N37, 0, 1), 0))</f>
        <v>0</v>
      </c>
      <c r="O39" s="89"/>
      <c r="P39" s="89"/>
      <c r="Q39" s="89"/>
      <c r="R39" s="89"/>
      <c r="S39" s="89"/>
    </row>
    <row r="40" spans="1:20">
      <c r="A40" s="47"/>
      <c r="B40" s="47"/>
      <c r="C40" s="47"/>
      <c r="D40" s="47"/>
      <c r="E40" s="47"/>
      <c r="F40" s="47"/>
      <c r="G40" s="47"/>
      <c r="H40" s="47"/>
      <c r="I40" s="47"/>
      <c r="J40" s="47"/>
      <c r="K40" s="47"/>
      <c r="L40" s="63" t="s">
        <v>13</v>
      </c>
      <c r="M40" s="31"/>
      <c r="N40" s="10" cm="1">
        <f t="array" aca="1" ref="N40" ca="1">SUM(IF(A8:N37="S", OFFSET(A8:N37, 0, 1), 0))</f>
        <v>0</v>
      </c>
    </row>
    <row r="41" spans="1:20">
      <c r="B41" s="63" t="s">
        <v>25</v>
      </c>
      <c r="E41" s="57"/>
      <c r="I41" s="57"/>
      <c r="L41" s="63" t="s">
        <v>14</v>
      </c>
      <c r="M41" s="57"/>
      <c r="N41" s="10" cm="1">
        <f t="array" aca="1" ref="N41" ca="1">SUM(IF(A8:N37="P", OFFSET(A8:N37, 0, 1), 0))</f>
        <v>0</v>
      </c>
    </row>
    <row r="42" spans="1:20" ht="13.5" thickBot="1">
      <c r="B42" s="63" t="s">
        <v>24</v>
      </c>
      <c r="D42" s="30"/>
      <c r="F42" s="63" t="s">
        <v>12</v>
      </c>
      <c r="G42" s="57"/>
      <c r="H42" s="66"/>
      <c r="L42" s="63" t="s">
        <v>23</v>
      </c>
      <c r="N42" s="10" cm="1">
        <f t="array" aca="1" ref="N42" ca="1">SUM(IF(A8:N37="W", OFFSET(A8:N37, 0, 1), 0))</f>
        <v>0</v>
      </c>
    </row>
    <row r="43" spans="1:20">
      <c r="J43" s="63"/>
      <c r="L43" s="63" t="s">
        <v>76</v>
      </c>
      <c r="N43" s="67">
        <f>COUNTIF(A8:N37, "H")</f>
        <v>2</v>
      </c>
    </row>
    <row r="44" spans="1:20">
      <c r="A44" s="31" t="s">
        <v>16</v>
      </c>
      <c r="B44" s="31"/>
      <c r="C44" s="31"/>
      <c r="E44" s="31"/>
      <c r="G44" s="31"/>
      <c r="H44" s="10">
        <f>Jul!H44</f>
        <v>260</v>
      </c>
      <c r="I44" s="31"/>
      <c r="J44" s="31"/>
      <c r="K44" s="31"/>
      <c r="M44" s="31"/>
      <c r="N44" s="70"/>
    </row>
    <row r="45" spans="1:20">
      <c r="A45" s="31" t="s">
        <v>15</v>
      </c>
      <c r="B45" s="31"/>
      <c r="C45" s="31"/>
      <c r="E45" s="31"/>
      <c r="G45" s="31"/>
      <c r="H45" s="10">
        <f ca="1">Dec!H45+N42</f>
        <v>0</v>
      </c>
      <c r="I45" s="31"/>
      <c r="J45" s="57" t="s">
        <v>17</v>
      </c>
      <c r="K45" s="31"/>
      <c r="M45" s="31"/>
      <c r="N45" s="10">
        <f ca="1">SUM(INDIRECT(Z1 &amp; ":" &amp; Z2))</f>
        <v>2</v>
      </c>
    </row>
    <row r="46" spans="1:20">
      <c r="A46" s="31" t="s">
        <v>57</v>
      </c>
      <c r="B46" s="60"/>
      <c r="C46" s="60"/>
      <c r="E46" s="60"/>
      <c r="G46" s="60"/>
      <c r="H46" s="10" cm="1">
        <f t="array" aca="1" ref="H46" ca="1">INDIRECT(INDEX(Sheetlist!B:B, MATCH(N1, Sheetlist!A:A, 0)) &amp; "!H46") + N39</f>
        <v>0</v>
      </c>
      <c r="J46" s="57" t="s">
        <v>83</v>
      </c>
      <c r="K46" s="60"/>
      <c r="M46" s="60"/>
      <c r="N46" s="10" cm="1">
        <f t="array" aca="1" ref="N46" ca="1">INDIRECT(INDEX(Sheetlist!B:B, MATCH(N1, Sheetlist!A:A, 0)) &amp; "!N46") + N45</f>
        <v>10</v>
      </c>
    </row>
    <row r="47" spans="1:20">
      <c r="A47" s="31" t="s">
        <v>77</v>
      </c>
      <c r="B47" s="71"/>
      <c r="C47" s="71"/>
      <c r="D47" s="71"/>
      <c r="E47" s="71"/>
      <c r="F47" s="71"/>
      <c r="G47" s="71"/>
      <c r="H47" s="10" cm="1">
        <f t="array" aca="1" ref="H47" ca="1">INDIRECT(INDEX(Sheetlist!B:B, MATCH(N1, Sheetlist!A:A, 0)) &amp; "!H47") + N43</f>
        <v>10</v>
      </c>
      <c r="I47" s="71"/>
      <c r="J47" s="71"/>
      <c r="K47" s="71"/>
      <c r="L47" s="71"/>
    </row>
    <row r="48" spans="1:20">
      <c r="A48" s="200" t="s">
        <v>79</v>
      </c>
      <c r="H48" s="10" cm="1">
        <f t="array" aca="1" ref="H48" ca="1">INDIRECT(INDEX(Sheetlist!B:B, MATCH(N1, Sheetlist!A:A, 0)) &amp; "!H48") + N40</f>
        <v>0</v>
      </c>
    </row>
    <row r="49" spans="1:15">
      <c r="A49" s="69" t="s">
        <v>80</v>
      </c>
      <c r="H49" s="10" cm="1">
        <f t="array" aca="1" ref="H49" ca="1">INDIRECT(INDEX(Sheetlist!B:B, MATCH(N1, Sheetlist!A:A, 0)) &amp; "!H49") + N41</f>
        <v>0</v>
      </c>
    </row>
    <row r="52" spans="1:15">
      <c r="B52" s="95"/>
      <c r="C52" s="95"/>
      <c r="D52" s="95"/>
      <c r="E52" s="95"/>
      <c r="F52" s="95"/>
      <c r="G52" s="94"/>
      <c r="H52" s="140"/>
      <c r="I52" s="95"/>
      <c r="J52" s="94"/>
      <c r="K52" s="95"/>
      <c r="L52" s="141"/>
      <c r="M52" s="95"/>
      <c r="N52" s="140"/>
      <c r="O52" s="94"/>
    </row>
    <row r="53" spans="1:15">
      <c r="B53" s="94"/>
      <c r="C53" s="94"/>
      <c r="D53" s="94"/>
      <c r="E53" s="94"/>
      <c r="F53" s="94"/>
      <c r="G53" s="94"/>
      <c r="H53" s="94"/>
      <c r="I53" s="94"/>
      <c r="J53" s="94"/>
      <c r="K53" s="94"/>
      <c r="L53" s="94"/>
      <c r="M53" s="94"/>
      <c r="N53" s="94"/>
      <c r="O53" s="94"/>
    </row>
  </sheetData>
  <sheetProtection algorithmName="SHA-512" hashValue="lxpmsoiVpl0syGSWpmRJhBJafNceHmEqscFC3i2gRCSkXRva7MEruLDCkbstm0zY08OE87WBUpci0qV7NuJHpw==" saltValue="lpIgPWFtgQ9x/lFREqs8lw==" spinCount="100000" sheet="1" objects="1" scenarios="1" selectLockedCells="1"/>
  <phoneticPr fontId="1" type="noConversion"/>
  <conditionalFormatting sqref="C9:L37">
    <cfRule type="containsText" dxfId="102" priority="2" operator="containsText" text="H">
      <formula>NOT(ISERROR(SEARCH("H",C9)))</formula>
    </cfRule>
  </conditionalFormatting>
  <conditionalFormatting sqref="D10:D12 F10:F12 H10:H12 J10:J12 L10:L12 D15:D17 F15:F17 H15:H17 J15:J17 L15:L17 D20:D22 F20:F22 H20:H22 J20:J22 L20:L22 D25:D27 F25:F27 H25:H27 J25:J27 L25:L27 D30:D32 F30:F32 H30:H32 J30:J32 L30:L32 D35:D37 F35:F37 H35:H37 J35:J37 L35:L37">
    <cfRule type="cellIs" dxfId="101" priority="4" operator="greaterThan">
      <formula>0</formula>
    </cfRule>
  </conditionalFormatting>
  <conditionalFormatting sqref="D12 F12 H12 J12 L12 D17 F17 H17 J17 L17 D22 F22 H22 J22 L22 D27 F27 H27 J27 L27 D32 F32 H32 J32 L32 D37 F37 H37 J37 L37">
    <cfRule type="cellIs" dxfId="100" priority="1" operator="greaterThan">
      <formula>0.24</formula>
    </cfRule>
  </conditionalFormatting>
  <conditionalFormatting sqref="D9:K9 D14:L14 D19:L19 D24:L24 D29:L29 D34:L34">
    <cfRule type="cellIs" dxfId="99" priority="3" operator="equal">
      <formula>"v"</formula>
    </cfRule>
  </conditionalFormatting>
  <pageMargins left="0.25" right="0.25" top="0.75" bottom="0.75" header="0.3" footer="0.3"/>
  <pageSetup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Z52"/>
  <sheetViews>
    <sheetView showGridLines="0" zoomScaleNormal="100" workbookViewId="0">
      <selection activeCell="N24" sqref="N24"/>
    </sheetView>
  </sheetViews>
  <sheetFormatPr defaultColWidth="8.85546875" defaultRowHeight="12.75"/>
  <cols>
    <col min="1" max="1" width="2.7109375" style="1" customWidth="1"/>
    <col min="2" max="2" width="11.7109375" style="1" customWidth="1"/>
    <col min="3" max="3" width="2.7109375" style="1" customWidth="1"/>
    <col min="4" max="4" width="11.7109375" style="1" customWidth="1"/>
    <col min="5" max="5" width="2.7109375" style="1" customWidth="1"/>
    <col min="6" max="6" width="11.7109375" style="1" customWidth="1"/>
    <col min="7" max="7" width="2.7109375" style="1" customWidth="1"/>
    <col min="8" max="8" width="11.7109375" style="1" customWidth="1"/>
    <col min="9" max="9" width="2.7109375" style="1" customWidth="1"/>
    <col min="10" max="10" width="11.7109375" style="1" customWidth="1"/>
    <col min="11" max="11" width="2.7109375" style="1" customWidth="1"/>
    <col min="12" max="12" width="11.7109375" style="1" customWidth="1"/>
    <col min="13" max="13" width="2.7109375" style="1" customWidth="1"/>
    <col min="14" max="14" width="11.7109375" style="1" customWidth="1"/>
    <col min="15" max="16384" width="8.85546875" style="1"/>
  </cols>
  <sheetData>
    <row r="1" spans="1:26" ht="15.75">
      <c r="A1" s="55" t="str">
        <f>Front!B3</f>
        <v xml:space="preserve">Monthly Calendar </v>
      </c>
      <c r="B1" s="56"/>
      <c r="C1" s="56"/>
      <c r="E1" s="56"/>
      <c r="G1" s="56"/>
      <c r="I1" s="56"/>
      <c r="K1" s="56"/>
      <c r="M1" s="56"/>
      <c r="N1" s="89" t="s">
        <v>45</v>
      </c>
      <c r="Z1" s="144" t="str">
        <f>Sheetlist!G2</f>
        <v>N39</v>
      </c>
    </row>
    <row r="2" spans="1:26" ht="3" customHeight="1">
      <c r="A2" s="56"/>
      <c r="B2" s="56"/>
      <c r="C2" s="56"/>
      <c r="E2" s="56"/>
      <c r="G2" s="56"/>
      <c r="I2" s="56"/>
      <c r="K2" s="56"/>
      <c r="M2" s="56"/>
      <c r="Z2" s="144" t="str">
        <f>Sheetlist!H2</f>
        <v>N43</v>
      </c>
    </row>
    <row r="3" spans="1:26">
      <c r="A3" s="57" t="s">
        <v>0</v>
      </c>
      <c r="B3" s="31"/>
      <c r="C3" s="31"/>
      <c r="D3" s="58">
        <f>+Front!D9</f>
        <v>0</v>
      </c>
      <c r="E3" s="31"/>
      <c r="H3" s="57" t="s">
        <v>1</v>
      </c>
      <c r="I3" s="31"/>
      <c r="J3" s="59" t="str">
        <f>Sheetlist!C15</f>
        <v>February 2025</v>
      </c>
      <c r="K3" s="31"/>
      <c r="M3" s="31"/>
    </row>
    <row r="4" spans="1:26" ht="3" customHeight="1">
      <c r="A4" s="31"/>
      <c r="B4" s="31"/>
      <c r="C4" s="31"/>
      <c r="E4" s="31"/>
      <c r="G4" s="31"/>
      <c r="I4" s="31"/>
      <c r="K4" s="31"/>
      <c r="M4" s="31"/>
    </row>
    <row r="5" spans="1:26">
      <c r="A5" s="57" t="s">
        <v>2</v>
      </c>
      <c r="B5" s="31"/>
      <c r="C5" s="31"/>
      <c r="D5" s="58">
        <f>+Front!D10</f>
        <v>0</v>
      </c>
      <c r="E5" s="31"/>
      <c r="H5" s="57" t="s">
        <v>3</v>
      </c>
      <c r="I5" s="31"/>
      <c r="J5" s="203">
        <f>+Front!D11</f>
        <v>0</v>
      </c>
      <c r="K5" s="31"/>
      <c r="M5" s="31"/>
    </row>
    <row r="6" spans="1:26" ht="3" customHeight="1" thickBot="1">
      <c r="A6" s="60"/>
      <c r="B6" s="60"/>
      <c r="C6" s="60"/>
      <c r="E6" s="60"/>
      <c r="G6" s="60"/>
      <c r="I6" s="60"/>
      <c r="K6" s="60"/>
      <c r="M6" s="60"/>
    </row>
    <row r="7" spans="1:26" ht="19.149999999999999" customHeight="1" thickBot="1">
      <c r="A7" s="35"/>
      <c r="B7" s="36" t="s">
        <v>4</v>
      </c>
      <c r="C7" s="36"/>
      <c r="D7" s="37" t="s">
        <v>5</v>
      </c>
      <c r="E7" s="36"/>
      <c r="F7" s="37" t="s">
        <v>6</v>
      </c>
      <c r="G7" s="36"/>
      <c r="H7" s="37" t="s">
        <v>7</v>
      </c>
      <c r="I7" s="36"/>
      <c r="J7" s="37" t="s">
        <v>8</v>
      </c>
      <c r="K7" s="36"/>
      <c r="L7" s="37" t="s">
        <v>9</v>
      </c>
      <c r="M7" s="36"/>
      <c r="N7" s="37" t="s">
        <v>10</v>
      </c>
      <c r="O7" s="90"/>
      <c r="P7" s="90"/>
      <c r="Q7" s="90"/>
      <c r="R7" s="90"/>
      <c r="S7" s="89"/>
      <c r="T7" s="86"/>
    </row>
    <row r="8" spans="1:26" ht="19.149999999999999" customHeight="1">
      <c r="A8" s="46"/>
      <c r="B8" s="45"/>
      <c r="C8" s="42"/>
      <c r="D8" s="43"/>
      <c r="E8" s="42"/>
      <c r="F8" s="43"/>
      <c r="G8" s="42"/>
      <c r="H8" s="43"/>
      <c r="I8" s="42"/>
      <c r="J8" s="43"/>
      <c r="K8" s="42"/>
      <c r="L8" s="43"/>
      <c r="M8" s="44"/>
      <c r="N8" s="45">
        <f>L8+1</f>
        <v>1</v>
      </c>
      <c r="O8" s="89"/>
    </row>
    <row r="9" spans="1:26" ht="19.149999999999999" customHeight="1">
      <c r="A9" s="97" t="str">
        <f>IF(ISBLANK(B8), "", Sheetlist!$A$17)</f>
        <v/>
      </c>
      <c r="B9" s="129"/>
      <c r="C9" s="101" t="str">
        <f>IF(ISBLANK(D8), "", Sheetlist!$A$17)</f>
        <v/>
      </c>
      <c r="D9" s="133"/>
      <c r="E9" s="101" t="str">
        <f>IF(ISBLANK(F8), "", Sheetlist!$A$17)</f>
        <v/>
      </c>
      <c r="F9" s="134"/>
      <c r="G9" s="106" t="str">
        <f>IF(ISBLANK(H8), "", Sheetlist!$A$17)</f>
        <v/>
      </c>
      <c r="H9" s="134"/>
      <c r="I9" s="106" t="str">
        <f>IF(ISBLANK(J8), "", Sheetlist!$A$17)</f>
        <v/>
      </c>
      <c r="J9" s="134"/>
      <c r="K9" s="106" t="str">
        <f>IF(ISBLANK(L8), "", Sheetlist!$A$17)</f>
        <v/>
      </c>
      <c r="L9" s="150"/>
      <c r="M9" s="97" t="str">
        <f>IF(ISBLANK(N8), "", Sheetlist!$A$17)</f>
        <v>W</v>
      </c>
      <c r="N9" s="129"/>
      <c r="O9" s="89"/>
      <c r="P9" s="89"/>
      <c r="Q9" s="89"/>
      <c r="R9" s="89"/>
      <c r="S9" s="89"/>
      <c r="T9" s="88"/>
      <c r="U9" s="61"/>
      <c r="V9" s="61"/>
      <c r="W9" s="61"/>
      <c r="X9" s="61"/>
    </row>
    <row r="10" spans="1:26" ht="19.149999999999999" customHeight="1">
      <c r="A10" s="156" t="str">
        <f>IF(ISBLANK(B8), "", Sheetlist!$A$18)</f>
        <v/>
      </c>
      <c r="B10" s="151"/>
      <c r="C10" s="152" t="str">
        <f>IF(ISBLANK(D8), "", Sheetlist!$A$18)</f>
        <v/>
      </c>
      <c r="D10" s="153"/>
      <c r="E10" s="152" t="str">
        <f>IF(ISBLANK(F8), "", Sheetlist!$A$18)</f>
        <v/>
      </c>
      <c r="F10" s="155"/>
      <c r="G10" s="154" t="str">
        <f>IF(ISBLANK(H8), "", Sheetlist!$A$18)</f>
        <v/>
      </c>
      <c r="H10" s="155"/>
      <c r="I10" s="154" t="str">
        <f>IF(ISBLANK(J8), "", Sheetlist!$A$18)</f>
        <v/>
      </c>
      <c r="J10" s="155"/>
      <c r="K10" s="154" t="str">
        <f>IF(ISBLANK(L8), "", Sheetlist!$A$18)</f>
        <v/>
      </c>
      <c r="L10" s="155"/>
      <c r="M10" s="156" t="str">
        <f>IF(ISBLANK(N8), "", Sheetlist!$A$18)</f>
        <v>S</v>
      </c>
      <c r="N10" s="151"/>
      <c r="O10" s="89"/>
      <c r="P10" s="89"/>
      <c r="Q10" s="89"/>
      <c r="R10" s="89"/>
      <c r="S10" s="89"/>
    </row>
    <row r="11" spans="1:26" ht="19.149999999999999" customHeight="1">
      <c r="A11" s="98" t="str">
        <f>IF(ISBLANK(B8), "", Sheetlist!$A$19)</f>
        <v/>
      </c>
      <c r="B11" s="114"/>
      <c r="C11" s="102" t="str">
        <f>IF(ISBLANK(D8), "", Sheetlist!$A$19)</f>
        <v/>
      </c>
      <c r="D11" s="130"/>
      <c r="E11" s="102" t="str">
        <f>IF(ISBLANK(F8), "", Sheetlist!$A$19)</f>
        <v/>
      </c>
      <c r="F11" s="121"/>
      <c r="G11" s="107" t="str">
        <f>IF(ISBLANK(H8), "", Sheetlist!$A$19)</f>
        <v/>
      </c>
      <c r="H11" s="121"/>
      <c r="I11" s="107" t="str">
        <f>IF(ISBLANK(J8), "", Sheetlist!$A$19)</f>
        <v/>
      </c>
      <c r="J11" s="121"/>
      <c r="K11" s="107" t="str">
        <f>IF(ISBLANK(L8), "", Sheetlist!$A$19)</f>
        <v/>
      </c>
      <c r="L11" s="121"/>
      <c r="M11" s="98" t="str">
        <f>IF(ISBLANK(N8), "", Sheetlist!$A$19)</f>
        <v>P</v>
      </c>
      <c r="N11" s="114"/>
      <c r="O11" s="89"/>
      <c r="P11" s="89"/>
      <c r="Q11" s="89"/>
      <c r="R11" s="89"/>
      <c r="S11" s="89"/>
    </row>
    <row r="12" spans="1:26" ht="19.149999999999999" customHeight="1" thickBot="1">
      <c r="A12" s="99" t="str">
        <f>IF(ISBLANK(B8), "", Sheetlist!$A$20)</f>
        <v/>
      </c>
      <c r="B12" s="122"/>
      <c r="C12" s="103" t="str">
        <f>IF(ISBLANK(D8), "", Sheetlist!$A$20)</f>
        <v/>
      </c>
      <c r="D12" s="132"/>
      <c r="E12" s="110" t="str">
        <f>IF(ISBLANK(F8), "", Sheetlist!$A$20)</f>
        <v/>
      </c>
      <c r="F12" s="123"/>
      <c r="G12" s="108" t="str">
        <f>IF(ISBLANK(H8), "", Sheetlist!$A$20)</f>
        <v/>
      </c>
      <c r="H12" s="123"/>
      <c r="I12" s="108" t="str">
        <f>IF(ISBLANK(J8), "", Sheetlist!$A$20)</f>
        <v/>
      </c>
      <c r="J12" s="123"/>
      <c r="K12" s="108" t="str">
        <f>IF(ISBLANK(L8), "", Sheetlist!$A$20)</f>
        <v/>
      </c>
      <c r="L12" s="123"/>
      <c r="M12" s="99" t="str">
        <f>IF(ISBLANK(N8), "", Sheetlist!$A$20)</f>
        <v>V</v>
      </c>
      <c r="N12" s="122"/>
      <c r="O12" s="89"/>
      <c r="P12" s="89"/>
      <c r="Q12" s="89"/>
      <c r="R12" s="89"/>
      <c r="S12" s="89"/>
    </row>
    <row r="13" spans="1:26" ht="19.149999999999999" customHeight="1">
      <c r="A13" s="100"/>
      <c r="B13" s="54">
        <f>N8+1</f>
        <v>2</v>
      </c>
      <c r="C13" s="104"/>
      <c r="D13" s="41">
        <f>B13+1</f>
        <v>3</v>
      </c>
      <c r="E13" s="104"/>
      <c r="F13" s="41">
        <f>D13+1</f>
        <v>4</v>
      </c>
      <c r="G13" s="105"/>
      <c r="H13" s="43">
        <f>F13+1</f>
        <v>5</v>
      </c>
      <c r="I13" s="105"/>
      <c r="J13" s="43">
        <f>H13+1</f>
        <v>6</v>
      </c>
      <c r="K13" s="105"/>
      <c r="L13" s="43">
        <f>J13+1</f>
        <v>7</v>
      </c>
      <c r="M13" s="112"/>
      <c r="N13" s="54">
        <f>L13+1</f>
        <v>8</v>
      </c>
      <c r="O13" s="89"/>
      <c r="P13" s="89"/>
      <c r="Q13" s="89"/>
      <c r="R13" s="89"/>
      <c r="S13" s="89"/>
    </row>
    <row r="14" spans="1:26" ht="19.149999999999999" customHeight="1">
      <c r="A14" s="97" t="str">
        <f>Sheetlist!$A$17</f>
        <v>W</v>
      </c>
      <c r="B14" s="129"/>
      <c r="C14" s="101" t="str">
        <f>Sheetlist!$A$17</f>
        <v>W</v>
      </c>
      <c r="D14" s="131"/>
      <c r="E14" s="101" t="str">
        <f>Sheetlist!$A$17</f>
        <v>W</v>
      </c>
      <c r="F14" s="131"/>
      <c r="G14" s="106" t="str">
        <f>Sheetlist!$A$17</f>
        <v>W</v>
      </c>
      <c r="H14" s="120"/>
      <c r="I14" s="106" t="str">
        <f>Sheetlist!$A$17</f>
        <v>W</v>
      </c>
      <c r="J14" s="120"/>
      <c r="K14" s="106" t="str">
        <f>Sheetlist!$A$17</f>
        <v>W</v>
      </c>
      <c r="L14" s="120"/>
      <c r="M14" s="97" t="str">
        <f>Sheetlist!$A$17</f>
        <v>W</v>
      </c>
      <c r="N14" s="129"/>
      <c r="O14" s="89"/>
      <c r="P14" s="89"/>
      <c r="Q14" s="89"/>
      <c r="R14" s="89"/>
      <c r="S14" s="89"/>
      <c r="T14" s="87"/>
      <c r="U14" s="61"/>
      <c r="V14" s="61"/>
      <c r="W14" s="61"/>
      <c r="X14" s="61"/>
    </row>
    <row r="15" spans="1:26" ht="19.149999999999999" customHeight="1">
      <c r="A15" s="156" t="str">
        <f>Sheetlist!$A$18</f>
        <v>S</v>
      </c>
      <c r="B15" s="151"/>
      <c r="C15" s="152" t="str">
        <f>Sheetlist!$A$18</f>
        <v>S</v>
      </c>
      <c r="D15" s="153"/>
      <c r="E15" s="152" t="str">
        <f>Sheetlist!$A$18</f>
        <v>S</v>
      </c>
      <c r="F15" s="153"/>
      <c r="G15" s="154" t="str">
        <f>Sheetlist!$A$18</f>
        <v>S</v>
      </c>
      <c r="H15" s="155"/>
      <c r="I15" s="154" t="str">
        <f>Sheetlist!$A$18</f>
        <v>S</v>
      </c>
      <c r="J15" s="155"/>
      <c r="K15" s="154" t="str">
        <f>Sheetlist!$A$18</f>
        <v>S</v>
      </c>
      <c r="L15" s="155"/>
      <c r="M15" s="156" t="str">
        <f>Sheetlist!$A$18</f>
        <v>S</v>
      </c>
      <c r="N15" s="151"/>
      <c r="O15" s="89"/>
      <c r="P15" s="89"/>
      <c r="Q15" s="89"/>
      <c r="R15" s="89"/>
      <c r="S15" s="89"/>
      <c r="T15" s="87"/>
    </row>
    <row r="16" spans="1:26" ht="19.149999999999999" customHeight="1">
      <c r="A16" s="98" t="str">
        <f>Sheetlist!$A$19</f>
        <v>P</v>
      </c>
      <c r="B16" s="114"/>
      <c r="C16" s="102" t="str">
        <f>Sheetlist!$A$19</f>
        <v>P</v>
      </c>
      <c r="D16" s="130"/>
      <c r="E16" s="102" t="str">
        <f>Sheetlist!$A$19</f>
        <v>P</v>
      </c>
      <c r="F16" s="130"/>
      <c r="G16" s="107" t="str">
        <f>Sheetlist!$A$19</f>
        <v>P</v>
      </c>
      <c r="H16" s="121"/>
      <c r="I16" s="107" t="str">
        <f>Sheetlist!$A$19</f>
        <v>P</v>
      </c>
      <c r="J16" s="121"/>
      <c r="K16" s="107" t="str">
        <f>Sheetlist!$A$19</f>
        <v>P</v>
      </c>
      <c r="L16" s="121"/>
      <c r="M16" s="98" t="str">
        <f>Sheetlist!$A$19</f>
        <v>P</v>
      </c>
      <c r="N16" s="114"/>
      <c r="O16" s="89"/>
      <c r="P16" s="89"/>
      <c r="Q16" s="89"/>
      <c r="R16" s="89"/>
      <c r="S16" s="89"/>
      <c r="T16" s="87"/>
    </row>
    <row r="17" spans="1:24" ht="19.149999999999999" customHeight="1" thickBot="1">
      <c r="A17" s="99" t="str">
        <f>Sheetlist!$A$20</f>
        <v>V</v>
      </c>
      <c r="B17" s="122"/>
      <c r="C17" s="103" t="str">
        <f>Sheetlist!$A$20</f>
        <v>V</v>
      </c>
      <c r="D17" s="132"/>
      <c r="E17" s="103" t="str">
        <f>Sheetlist!$A$20</f>
        <v>V</v>
      </c>
      <c r="F17" s="132"/>
      <c r="G17" s="108" t="str">
        <f>Sheetlist!$A$20</f>
        <v>V</v>
      </c>
      <c r="H17" s="123"/>
      <c r="I17" s="108" t="str">
        <f>Sheetlist!$A$20</f>
        <v>V</v>
      </c>
      <c r="J17" s="123"/>
      <c r="K17" s="108" t="str">
        <f>Sheetlist!$A$20</f>
        <v>V</v>
      </c>
      <c r="L17" s="123"/>
      <c r="M17" s="99" t="str">
        <f>Sheetlist!$A$20</f>
        <v>V</v>
      </c>
      <c r="N17" s="122"/>
      <c r="O17" s="89"/>
      <c r="P17" s="89"/>
      <c r="Q17" s="89"/>
      <c r="R17" s="89"/>
      <c r="S17" s="89"/>
      <c r="T17" s="87"/>
    </row>
    <row r="18" spans="1:24" ht="19.149999999999999" customHeight="1">
      <c r="A18" s="100"/>
      <c r="B18" s="54">
        <f>N13+1</f>
        <v>9</v>
      </c>
      <c r="C18" s="105"/>
      <c r="D18" s="43">
        <f>B18+1</f>
        <v>10</v>
      </c>
      <c r="E18" s="105"/>
      <c r="F18" s="43">
        <f>D18+1</f>
        <v>11</v>
      </c>
      <c r="G18" s="105"/>
      <c r="H18" s="43">
        <f>F18+1</f>
        <v>12</v>
      </c>
      <c r="I18" s="105"/>
      <c r="J18" s="43">
        <f>H18+1</f>
        <v>13</v>
      </c>
      <c r="K18" s="105"/>
      <c r="L18" s="43">
        <f>J18+1</f>
        <v>14</v>
      </c>
      <c r="M18" s="112"/>
      <c r="N18" s="54">
        <f>L18+1</f>
        <v>15</v>
      </c>
      <c r="O18" s="89"/>
      <c r="P18" s="89"/>
      <c r="Q18" s="89"/>
      <c r="R18" s="89"/>
      <c r="S18" s="89"/>
      <c r="T18" s="87"/>
    </row>
    <row r="19" spans="1:24" ht="19.149999999999999" customHeight="1">
      <c r="A19" s="97" t="str">
        <f>Sheetlist!$A$17</f>
        <v>W</v>
      </c>
      <c r="B19" s="129"/>
      <c r="C19" s="106" t="str">
        <f>Sheetlist!$A$17</f>
        <v>W</v>
      </c>
      <c r="D19" s="120"/>
      <c r="E19" s="106" t="str">
        <f>Sheetlist!$A$17</f>
        <v>W</v>
      </c>
      <c r="F19" s="120"/>
      <c r="G19" s="106" t="str">
        <f>Sheetlist!$A$17</f>
        <v>W</v>
      </c>
      <c r="H19" s="120"/>
      <c r="I19" s="106" t="str">
        <f>Sheetlist!$A$17</f>
        <v>W</v>
      </c>
      <c r="J19" s="120"/>
      <c r="K19" s="106" t="str">
        <f>Sheetlist!$A$17</f>
        <v>W</v>
      </c>
      <c r="L19" s="120"/>
      <c r="M19" s="97" t="str">
        <f>Sheetlist!$A$17</f>
        <v>W</v>
      </c>
      <c r="N19" s="129"/>
      <c r="O19" s="89"/>
      <c r="P19" s="89"/>
      <c r="Q19" s="89"/>
      <c r="R19" s="89"/>
      <c r="S19" s="89"/>
      <c r="T19" s="87"/>
      <c r="U19" s="61"/>
      <c r="V19" s="61"/>
      <c r="W19" s="61"/>
      <c r="X19" s="61"/>
    </row>
    <row r="20" spans="1:24" ht="19.149999999999999" customHeight="1">
      <c r="A20" s="156" t="str">
        <f>Sheetlist!$A$18</f>
        <v>S</v>
      </c>
      <c r="B20" s="151"/>
      <c r="C20" s="154" t="str">
        <f>Sheetlist!$A$18</f>
        <v>S</v>
      </c>
      <c r="D20" s="155"/>
      <c r="E20" s="154" t="str">
        <f>Sheetlist!$A$18</f>
        <v>S</v>
      </c>
      <c r="F20" s="155"/>
      <c r="G20" s="154" t="str">
        <f>Sheetlist!$A$18</f>
        <v>S</v>
      </c>
      <c r="H20" s="155"/>
      <c r="I20" s="154" t="str">
        <f>Sheetlist!$A$18</f>
        <v>S</v>
      </c>
      <c r="J20" s="155"/>
      <c r="K20" s="154" t="str">
        <f>Sheetlist!$A$18</f>
        <v>S</v>
      </c>
      <c r="L20" s="155"/>
      <c r="M20" s="156" t="str">
        <f>Sheetlist!$A$18</f>
        <v>S</v>
      </c>
      <c r="N20" s="151"/>
      <c r="O20" s="89"/>
      <c r="P20" s="89"/>
      <c r="Q20" s="89"/>
      <c r="R20" s="89"/>
      <c r="S20" s="89"/>
      <c r="T20" s="87"/>
    </row>
    <row r="21" spans="1:24" ht="19.149999999999999" customHeight="1">
      <c r="A21" s="98" t="str">
        <f>Sheetlist!$A$19</f>
        <v>P</v>
      </c>
      <c r="B21" s="114"/>
      <c r="C21" s="107" t="str">
        <f>Sheetlist!$A$19</f>
        <v>P</v>
      </c>
      <c r="D21" s="121"/>
      <c r="E21" s="107" t="str">
        <f>Sheetlist!$A$19</f>
        <v>P</v>
      </c>
      <c r="F21" s="121"/>
      <c r="G21" s="107" t="str">
        <f>Sheetlist!$A$19</f>
        <v>P</v>
      </c>
      <c r="H21" s="121"/>
      <c r="I21" s="107" t="str">
        <f>Sheetlist!$A$19</f>
        <v>P</v>
      </c>
      <c r="J21" s="121"/>
      <c r="K21" s="107" t="str">
        <f>Sheetlist!$A$19</f>
        <v>P</v>
      </c>
      <c r="L21" s="121"/>
      <c r="M21" s="98" t="str">
        <f>Sheetlist!$A$19</f>
        <v>P</v>
      </c>
      <c r="N21" s="114"/>
      <c r="O21" s="89"/>
      <c r="P21" s="89"/>
      <c r="Q21" s="89"/>
      <c r="R21" s="89"/>
      <c r="S21" s="89"/>
      <c r="T21" s="87"/>
    </row>
    <row r="22" spans="1:24" ht="19.149999999999999" customHeight="1" thickBot="1">
      <c r="A22" s="99" t="str">
        <f>Sheetlist!$A$20</f>
        <v>V</v>
      </c>
      <c r="B22" s="122"/>
      <c r="C22" s="108" t="str">
        <f>Sheetlist!$A$20</f>
        <v>V</v>
      </c>
      <c r="D22" s="123"/>
      <c r="E22" s="108" t="str">
        <f>Sheetlist!$A$20</f>
        <v>V</v>
      </c>
      <c r="F22" s="123"/>
      <c r="G22" s="108" t="str">
        <f>Sheetlist!$A$20</f>
        <v>V</v>
      </c>
      <c r="H22" s="123"/>
      <c r="I22" s="108" t="str">
        <f>Sheetlist!$A$20</f>
        <v>V</v>
      </c>
      <c r="J22" s="123"/>
      <c r="K22" s="108" t="str">
        <f>Sheetlist!$A$20</f>
        <v>V</v>
      </c>
      <c r="L22" s="123"/>
      <c r="M22" s="99" t="str">
        <f>Sheetlist!$A$20</f>
        <v>V</v>
      </c>
      <c r="N22" s="122"/>
      <c r="O22" s="89"/>
      <c r="P22" s="89"/>
      <c r="Q22" s="89"/>
      <c r="R22" s="89"/>
      <c r="S22" s="89"/>
      <c r="T22" s="87"/>
    </row>
    <row r="23" spans="1:24" ht="19.149999999999999" customHeight="1">
      <c r="A23" s="100"/>
      <c r="B23" s="54">
        <f>N18+1</f>
        <v>16</v>
      </c>
      <c r="C23" s="104"/>
      <c r="D23" s="43">
        <f>B23+1</f>
        <v>17</v>
      </c>
      <c r="E23" s="104"/>
      <c r="F23" s="43">
        <f>D23+1</f>
        <v>18</v>
      </c>
      <c r="G23" s="105"/>
      <c r="H23" s="43">
        <f>F23+1</f>
        <v>19</v>
      </c>
      <c r="I23" s="105"/>
      <c r="J23" s="43">
        <f>H23+1</f>
        <v>20</v>
      </c>
      <c r="K23" s="105"/>
      <c r="L23" s="43">
        <f>J23+1</f>
        <v>21</v>
      </c>
      <c r="M23" s="112"/>
      <c r="N23" s="54">
        <f>L23+1</f>
        <v>22</v>
      </c>
      <c r="O23" s="89"/>
      <c r="P23" s="89"/>
      <c r="Q23" s="89"/>
      <c r="R23" s="89"/>
      <c r="S23" s="89"/>
      <c r="T23" s="87"/>
    </row>
    <row r="24" spans="1:24" ht="19.149999999999999" customHeight="1">
      <c r="A24" s="97" t="str">
        <f>Sheetlist!$A$17</f>
        <v>W</v>
      </c>
      <c r="B24" s="129"/>
      <c r="C24" s="101" t="str">
        <f>Sheetlist!$A$17</f>
        <v>W</v>
      </c>
      <c r="D24" s="180" t="s">
        <v>27</v>
      </c>
      <c r="E24" s="101" t="str">
        <f>Sheetlist!$A$17</f>
        <v>W</v>
      </c>
      <c r="F24" s="120"/>
      <c r="G24" s="106" t="str">
        <f>Sheetlist!$A$17</f>
        <v>W</v>
      </c>
      <c r="H24" s="120"/>
      <c r="I24" s="106" t="str">
        <f>Sheetlist!$A$17</f>
        <v>W</v>
      </c>
      <c r="J24" s="120"/>
      <c r="K24" s="106" t="str">
        <f>Sheetlist!$A$17</f>
        <v>W</v>
      </c>
      <c r="L24" s="181" t="s">
        <v>27</v>
      </c>
      <c r="M24" s="97" t="str">
        <f>Sheetlist!$A$17</f>
        <v>W</v>
      </c>
      <c r="N24" s="129"/>
      <c r="O24" s="89"/>
      <c r="P24" s="89"/>
      <c r="Q24" s="89"/>
      <c r="R24" s="89"/>
      <c r="S24" s="89"/>
      <c r="T24" s="87"/>
      <c r="U24" s="61"/>
      <c r="V24" s="61"/>
      <c r="W24" s="61"/>
      <c r="X24" s="61"/>
    </row>
    <row r="25" spans="1:24" ht="19.149999999999999" customHeight="1">
      <c r="A25" s="156" t="str">
        <f>Sheetlist!$A$18</f>
        <v>S</v>
      </c>
      <c r="B25" s="151"/>
      <c r="C25" s="152" t="str">
        <f>Sheetlist!$A$18</f>
        <v>S</v>
      </c>
      <c r="D25" s="183"/>
      <c r="E25" s="152" t="str">
        <f>Sheetlist!$A$18</f>
        <v>S</v>
      </c>
      <c r="F25" s="155"/>
      <c r="G25" s="154" t="str">
        <f>Sheetlist!$A$18</f>
        <v>S</v>
      </c>
      <c r="H25" s="155"/>
      <c r="I25" s="154" t="str">
        <f>Sheetlist!$A$18</f>
        <v>S</v>
      </c>
      <c r="J25" s="155"/>
      <c r="K25" s="154" t="str">
        <f>Sheetlist!$A$18</f>
        <v>S</v>
      </c>
      <c r="L25" s="184"/>
      <c r="M25" s="156" t="str">
        <f>Sheetlist!$A$18</f>
        <v>S</v>
      </c>
      <c r="N25" s="151"/>
      <c r="O25" s="89"/>
      <c r="P25" s="89"/>
      <c r="Q25" s="89"/>
      <c r="R25" s="89"/>
      <c r="S25" s="89"/>
      <c r="T25" s="87"/>
    </row>
    <row r="26" spans="1:24" ht="19.149999999999999" customHeight="1">
      <c r="A26" s="98" t="str">
        <f>Sheetlist!$A$19</f>
        <v>P</v>
      </c>
      <c r="B26" s="114"/>
      <c r="C26" s="102" t="str">
        <f>Sheetlist!$A$19</f>
        <v>P</v>
      </c>
      <c r="D26" s="175"/>
      <c r="E26" s="102" t="str">
        <f>Sheetlist!$A$19</f>
        <v>P</v>
      </c>
      <c r="F26" s="121"/>
      <c r="G26" s="107" t="str">
        <f>Sheetlist!$A$19</f>
        <v>P</v>
      </c>
      <c r="H26" s="121"/>
      <c r="I26" s="107" t="str">
        <f>Sheetlist!$A$19</f>
        <v>P</v>
      </c>
      <c r="J26" s="121"/>
      <c r="K26" s="107" t="str">
        <f>Sheetlist!$A$19</f>
        <v>P</v>
      </c>
      <c r="L26" s="176"/>
      <c r="M26" s="98" t="str">
        <f>Sheetlist!$A$19</f>
        <v>P</v>
      </c>
      <c r="N26" s="114"/>
      <c r="O26" s="89"/>
      <c r="P26" s="89"/>
      <c r="Q26" s="89"/>
      <c r="R26" s="89"/>
      <c r="S26" s="89"/>
      <c r="T26" s="87"/>
    </row>
    <row r="27" spans="1:24" ht="19.149999999999999" customHeight="1" thickBot="1">
      <c r="A27" s="99" t="str">
        <f>Sheetlist!$A$20</f>
        <v>V</v>
      </c>
      <c r="B27" s="122"/>
      <c r="C27" s="108" t="str">
        <f>Sheetlist!$A$20</f>
        <v>V</v>
      </c>
      <c r="D27" s="179"/>
      <c r="E27" s="108" t="str">
        <f>Sheetlist!$A$20</f>
        <v>V</v>
      </c>
      <c r="F27" s="123"/>
      <c r="G27" s="108" t="str">
        <f>Sheetlist!$A$20</f>
        <v>V</v>
      </c>
      <c r="H27" s="123"/>
      <c r="I27" s="108" t="str">
        <f>Sheetlist!$A$20</f>
        <v>V</v>
      </c>
      <c r="J27" s="123"/>
      <c r="K27" s="108" t="str">
        <f>Sheetlist!$A$20</f>
        <v>V</v>
      </c>
      <c r="L27" s="179"/>
      <c r="M27" s="99" t="str">
        <f>Sheetlist!$A$20</f>
        <v>V</v>
      </c>
      <c r="N27" s="122"/>
      <c r="O27" s="89"/>
      <c r="P27" s="89"/>
      <c r="Q27" s="89"/>
      <c r="R27" s="89"/>
      <c r="S27" s="89"/>
      <c r="T27" s="87"/>
    </row>
    <row r="28" spans="1:24" ht="19.149999999999999" customHeight="1">
      <c r="A28" s="100"/>
      <c r="B28" s="54">
        <f>N23+1</f>
        <v>23</v>
      </c>
      <c r="C28" s="109"/>
      <c r="D28" s="43">
        <f>B28+1</f>
        <v>24</v>
      </c>
      <c r="E28" s="109"/>
      <c r="F28" s="43">
        <f>D28+1</f>
        <v>25</v>
      </c>
      <c r="G28" s="109"/>
      <c r="H28" s="43">
        <f>F28+1</f>
        <v>26</v>
      </c>
      <c r="I28" s="109"/>
      <c r="J28" s="43">
        <f>H28+1</f>
        <v>27</v>
      </c>
      <c r="K28" s="109"/>
      <c r="L28" s="43">
        <f>J28+1</f>
        <v>28</v>
      </c>
      <c r="M28" s="113"/>
      <c r="N28" s="54"/>
      <c r="O28" s="89"/>
      <c r="P28" s="89"/>
      <c r="Q28" s="89"/>
      <c r="R28" s="89"/>
      <c r="S28" s="89"/>
      <c r="T28" s="87"/>
    </row>
    <row r="29" spans="1:24" ht="19.149999999999999" customHeight="1">
      <c r="A29" s="97" t="str">
        <f>IF(ISBLANK(B28), "", Sheetlist!$A$17)</f>
        <v>W</v>
      </c>
      <c r="B29" s="129"/>
      <c r="C29" s="106" t="str">
        <f>IF(ISBLANK(D28), "", Sheetlist!$A$17)</f>
        <v>W</v>
      </c>
      <c r="D29" s="120"/>
      <c r="E29" s="111" t="str">
        <f>IF(ISBLANK(F28), "", Sheetlist!$A$17)</f>
        <v>W</v>
      </c>
      <c r="F29" s="120"/>
      <c r="G29" s="106" t="str">
        <f>IF(ISBLANK(H28), "", Sheetlist!$A$17)</f>
        <v>W</v>
      </c>
      <c r="H29" s="120"/>
      <c r="I29" s="106" t="str">
        <f>IF(ISBLANK(J28), "", Sheetlist!$A$17)</f>
        <v>W</v>
      </c>
      <c r="J29" s="120"/>
      <c r="K29" s="106" t="str">
        <f>IF(ISBLANK(L28), "", Sheetlist!$A$17)</f>
        <v>W</v>
      </c>
      <c r="L29" s="120"/>
      <c r="M29" s="97" t="str">
        <f>IF(ISBLANK(N28), "", Sheetlist!$A$17)</f>
        <v/>
      </c>
      <c r="N29" s="129"/>
      <c r="O29" s="89"/>
      <c r="P29" s="89"/>
      <c r="Q29" s="89"/>
      <c r="R29" s="89"/>
      <c r="S29" s="89"/>
      <c r="T29" s="87"/>
      <c r="U29" s="61"/>
      <c r="V29" s="61"/>
      <c r="W29" s="61"/>
      <c r="X29" s="61"/>
    </row>
    <row r="30" spans="1:24" ht="19.149999999999999" customHeight="1">
      <c r="A30" s="156" t="str">
        <f>IF(ISBLANK(B28), "", Sheetlist!$A$18)</f>
        <v>S</v>
      </c>
      <c r="B30" s="151"/>
      <c r="C30" s="154" t="str">
        <f>IF(ISBLANK(D28), "", Sheetlist!$A$18)</f>
        <v>S</v>
      </c>
      <c r="D30" s="155"/>
      <c r="E30" s="154" t="str">
        <f>IF(ISBLANK(F28), "", Sheetlist!$A$18)</f>
        <v>S</v>
      </c>
      <c r="F30" s="134"/>
      <c r="G30" s="154" t="str">
        <f>IF(ISBLANK(H28), "", Sheetlist!$A$18)</f>
        <v>S</v>
      </c>
      <c r="H30" s="155"/>
      <c r="I30" s="154" t="str">
        <f>IF(ISBLANK(J28), "", Sheetlist!$A$18)</f>
        <v>S</v>
      </c>
      <c r="J30" s="155"/>
      <c r="K30" s="154" t="str">
        <f>IF(ISBLANK(L28), "", Sheetlist!$A$18)</f>
        <v>S</v>
      </c>
      <c r="L30" s="155"/>
      <c r="M30" s="156" t="str">
        <f>IF(ISBLANK(N28), "", Sheetlist!$A$18)</f>
        <v/>
      </c>
      <c r="N30" s="151"/>
      <c r="O30" s="89"/>
      <c r="P30" s="89"/>
      <c r="Q30" s="89"/>
      <c r="R30" s="89"/>
      <c r="S30" s="89"/>
      <c r="T30" s="87"/>
    </row>
    <row r="31" spans="1:24" ht="19.149999999999999" customHeight="1">
      <c r="A31" s="98" t="str">
        <f>IF(ISBLANK(B28), "", Sheetlist!$A$19)</f>
        <v>P</v>
      </c>
      <c r="B31" s="114"/>
      <c r="C31" s="107" t="str">
        <f>IF(ISBLANK(D28), "", Sheetlist!$A$19)</f>
        <v>P</v>
      </c>
      <c r="D31" s="121"/>
      <c r="E31" s="107" t="str">
        <f>IF(ISBLANK(F28), "", Sheetlist!$A$19)</f>
        <v>P</v>
      </c>
      <c r="F31" s="121"/>
      <c r="G31" s="107" t="str">
        <f>IF(ISBLANK(H28), "", Sheetlist!$A$19)</f>
        <v>P</v>
      </c>
      <c r="H31" s="121"/>
      <c r="I31" s="107" t="str">
        <f>IF(ISBLANK(J28), "", Sheetlist!$A$19)</f>
        <v>P</v>
      </c>
      <c r="J31" s="121"/>
      <c r="K31" s="107" t="str">
        <f>IF(ISBLANK(L28), "", Sheetlist!$A$19)</f>
        <v>P</v>
      </c>
      <c r="L31" s="121"/>
      <c r="M31" s="98" t="str">
        <f>IF(ISBLANK(N28), "", Sheetlist!$A$19)</f>
        <v/>
      </c>
      <c r="N31" s="114"/>
      <c r="O31" s="89"/>
      <c r="P31" s="89"/>
      <c r="Q31" s="89"/>
      <c r="R31" s="89"/>
      <c r="S31" s="89"/>
      <c r="T31" s="87"/>
    </row>
    <row r="32" spans="1:24" ht="19.149999999999999" customHeight="1" thickBot="1">
      <c r="A32" s="99" t="str">
        <f>IF(ISBLANK(B28), "", Sheetlist!$A$20)</f>
        <v>V</v>
      </c>
      <c r="B32" s="122"/>
      <c r="C32" s="108" t="str">
        <f>IF(ISBLANK(D28), "", Sheetlist!$A$20)</f>
        <v>V</v>
      </c>
      <c r="D32" s="123"/>
      <c r="E32" s="108" t="str">
        <f>IF(ISBLANK(F28), "", Sheetlist!$A$20)</f>
        <v>V</v>
      </c>
      <c r="F32" s="123"/>
      <c r="G32" s="108" t="str">
        <f>IF(ISBLANK(H28), "", Sheetlist!$A$20)</f>
        <v>V</v>
      </c>
      <c r="H32" s="123"/>
      <c r="I32" s="108" t="str">
        <f>IF(ISBLANK(J28), "", Sheetlist!$A$20)</f>
        <v>V</v>
      </c>
      <c r="J32" s="123"/>
      <c r="K32" s="108" t="str">
        <f>IF(ISBLANK(L28), "", Sheetlist!$A$20)</f>
        <v>V</v>
      </c>
      <c r="L32" s="123"/>
      <c r="M32" s="99" t="str">
        <f>IF(ISBLANK(N28), "", Sheetlist!$A$20)</f>
        <v/>
      </c>
      <c r="N32" s="122"/>
      <c r="O32" s="89"/>
      <c r="P32" s="89"/>
      <c r="Q32" s="89"/>
      <c r="R32" s="89"/>
      <c r="S32" s="89"/>
      <c r="T32" s="87"/>
    </row>
    <row r="33" spans="1:20" ht="19.149999999999999" customHeight="1">
      <c r="A33" s="100"/>
      <c r="B33" s="54"/>
      <c r="C33" s="109"/>
      <c r="D33" s="43"/>
      <c r="E33" s="109"/>
      <c r="F33" s="43"/>
      <c r="G33" s="109"/>
      <c r="H33" s="43"/>
      <c r="I33" s="109"/>
      <c r="J33" s="43"/>
      <c r="K33" s="109"/>
      <c r="L33" s="43"/>
      <c r="M33" s="113"/>
      <c r="N33" s="54"/>
      <c r="O33" s="89"/>
      <c r="P33" s="89"/>
      <c r="Q33" s="89"/>
      <c r="R33" s="89"/>
      <c r="S33" s="89"/>
      <c r="T33" s="87"/>
    </row>
    <row r="34" spans="1:20" ht="19.149999999999999" customHeight="1">
      <c r="A34" s="97" t="str">
        <f>IF(ISBLANK(B33), "", Sheetlist!$A$17)</f>
        <v/>
      </c>
      <c r="B34" s="129"/>
      <c r="C34" s="106" t="str">
        <f>IF(ISBLANK(D33), "", Sheetlist!$A$17)</f>
        <v/>
      </c>
      <c r="D34" s="120"/>
      <c r="E34" s="111" t="str">
        <f>IF(ISBLANK(F33), "", Sheetlist!$A$17)</f>
        <v/>
      </c>
      <c r="F34" s="120"/>
      <c r="G34" s="106" t="str">
        <f>IF(ISBLANK(H33), "", Sheetlist!$A$17)</f>
        <v/>
      </c>
      <c r="H34" s="120"/>
      <c r="I34" s="106" t="str">
        <f>IF(ISBLANK(J33), "", Sheetlist!$A$17)</f>
        <v/>
      </c>
      <c r="J34" s="120"/>
      <c r="K34" s="106" t="str">
        <f>IF(ISBLANK(L33), "", Sheetlist!$A$17)</f>
        <v/>
      </c>
      <c r="L34" s="120"/>
      <c r="M34" s="97" t="str">
        <f>IF(ISBLANK(N33), "", Sheetlist!$A$17)</f>
        <v/>
      </c>
      <c r="N34" s="128"/>
      <c r="O34" s="89"/>
      <c r="P34" s="89"/>
      <c r="Q34" s="89"/>
      <c r="R34" s="89"/>
      <c r="S34" s="89"/>
      <c r="T34" s="87"/>
    </row>
    <row r="35" spans="1:20" ht="19.149999999999999" customHeight="1">
      <c r="A35" s="156" t="str">
        <f>IF(ISBLANK(B33), "", Sheetlist!$A$18)</f>
        <v/>
      </c>
      <c r="B35" s="151"/>
      <c r="C35" s="154" t="str">
        <f>IF(ISBLANK(D33), "", Sheetlist!$A$18)</f>
        <v/>
      </c>
      <c r="D35" s="155"/>
      <c r="E35" s="154" t="str">
        <f>IF(ISBLANK(F33), "", Sheetlist!$A$18)</f>
        <v/>
      </c>
      <c r="F35" s="134"/>
      <c r="G35" s="154" t="str">
        <f>IF(ISBLANK(H33), "", Sheetlist!$A$18)</f>
        <v/>
      </c>
      <c r="H35" s="155"/>
      <c r="I35" s="154" t="str">
        <f>IF(ISBLANK(J33), "", Sheetlist!$A$18)</f>
        <v/>
      </c>
      <c r="J35" s="155"/>
      <c r="K35" s="154" t="str">
        <f>IF(ISBLANK(L33), "", Sheetlist!$A$18)</f>
        <v/>
      </c>
      <c r="L35" s="155"/>
      <c r="M35" s="156" t="str">
        <f>IF(ISBLANK(N33), "", Sheetlist!$A$18)</f>
        <v/>
      </c>
      <c r="N35" s="151"/>
      <c r="O35" s="89"/>
      <c r="S35" s="89"/>
    </row>
    <row r="36" spans="1:20" ht="19.149999999999999" customHeight="1">
      <c r="A36" s="98" t="str">
        <f>IF(ISBLANK(B33), "", Sheetlist!$A$19)</f>
        <v/>
      </c>
      <c r="B36" s="114"/>
      <c r="C36" s="107" t="str">
        <f>IF(ISBLANK(D33), "", Sheetlist!$A$19)</f>
        <v/>
      </c>
      <c r="D36" s="121"/>
      <c r="E36" s="107" t="str">
        <f>IF(ISBLANK(F33), "", Sheetlist!$A$19)</f>
        <v/>
      </c>
      <c r="F36" s="121"/>
      <c r="G36" s="107" t="str">
        <f>IF(ISBLANK(H33), "", Sheetlist!$A$19)</f>
        <v/>
      </c>
      <c r="H36" s="121"/>
      <c r="I36" s="107" t="str">
        <f>IF(ISBLANK(J33), "", Sheetlist!$A$19)</f>
        <v/>
      </c>
      <c r="J36" s="121"/>
      <c r="K36" s="107" t="str">
        <f>IF(ISBLANK(L33), "", Sheetlist!$A$19)</f>
        <v/>
      </c>
      <c r="L36" s="121"/>
      <c r="M36" s="98" t="str">
        <f>IF(ISBLANK(N33), "", Sheetlist!$A$19)</f>
        <v/>
      </c>
      <c r="N36" s="114"/>
      <c r="O36" s="89"/>
      <c r="S36" s="89"/>
    </row>
    <row r="37" spans="1:20" ht="19.149999999999999" customHeight="1" thickBot="1">
      <c r="A37" s="99" t="str">
        <f>IF(ISBLANK(B33), "", Sheetlist!$A$20)</f>
        <v/>
      </c>
      <c r="B37" s="122"/>
      <c r="C37" s="108" t="str">
        <f>IF(ISBLANK(D33), "", Sheetlist!$A$20)</f>
        <v/>
      </c>
      <c r="D37" s="123"/>
      <c r="E37" s="108" t="str">
        <f>IF(ISBLANK(F33), "", Sheetlist!$A$20)</f>
        <v/>
      </c>
      <c r="F37" s="123"/>
      <c r="G37" s="108" t="str">
        <f>IF(ISBLANK(H33), "", Sheetlist!$A$20)</f>
        <v/>
      </c>
      <c r="H37" s="123"/>
      <c r="I37" s="108" t="str">
        <f>IF(ISBLANK(J33), "", Sheetlist!$A$20)</f>
        <v/>
      </c>
      <c r="J37" s="123"/>
      <c r="K37" s="108" t="str">
        <f>IF(ISBLANK(L33), "", Sheetlist!$A$20)</f>
        <v/>
      </c>
      <c r="L37" s="123"/>
      <c r="M37" s="99" t="str">
        <f>IF(ISBLANK(N33), "", Sheetlist!$A$20)</f>
        <v/>
      </c>
      <c r="N37" s="122"/>
      <c r="O37" s="89"/>
    </row>
    <row r="38" spans="1:20" ht="3" customHeight="1">
      <c r="A38" s="47"/>
      <c r="B38" s="47"/>
      <c r="C38" s="47"/>
      <c r="D38" s="62"/>
      <c r="E38" s="47"/>
      <c r="F38" s="47"/>
      <c r="G38" s="47"/>
      <c r="H38" s="47"/>
      <c r="I38" s="47"/>
      <c r="J38" s="47"/>
      <c r="K38" s="47"/>
      <c r="L38" s="47"/>
      <c r="M38" s="47"/>
      <c r="N38" s="47"/>
      <c r="O38" s="89"/>
    </row>
    <row r="39" spans="1:20" ht="13.5" thickBot="1">
      <c r="A39" s="47"/>
      <c r="B39" s="63" t="s">
        <v>11</v>
      </c>
      <c r="C39" s="58"/>
      <c r="D39" s="64"/>
      <c r="E39" s="65"/>
      <c r="F39" s="64"/>
      <c r="G39" s="65"/>
      <c r="H39" s="64"/>
      <c r="I39" s="47"/>
      <c r="J39" s="47"/>
      <c r="K39" s="47"/>
      <c r="L39" s="63" t="s">
        <v>55</v>
      </c>
      <c r="M39" s="31" t="s">
        <v>26</v>
      </c>
      <c r="N39" s="10" cm="1">
        <f t="array" aca="1" ref="N39" ca="1">SUM(IF(A8:N37="V", OFFSET(A8:N37, 0, 1), 0))</f>
        <v>0</v>
      </c>
      <c r="O39" s="89"/>
      <c r="P39" s="89"/>
      <c r="Q39" s="89"/>
      <c r="R39" s="89"/>
      <c r="S39" s="89"/>
    </row>
    <row r="40" spans="1:20">
      <c r="A40" s="47"/>
      <c r="B40" s="47"/>
      <c r="C40" s="47"/>
      <c r="D40" s="47"/>
      <c r="E40" s="47"/>
      <c r="F40" s="47"/>
      <c r="G40" s="47"/>
      <c r="H40" s="47"/>
      <c r="I40" s="47"/>
      <c r="J40" s="47"/>
      <c r="K40" s="47"/>
      <c r="L40" s="63" t="s">
        <v>13</v>
      </c>
      <c r="M40" s="31"/>
      <c r="N40" s="10" cm="1">
        <f t="array" aca="1" ref="N40" ca="1">SUM(IF(A8:N37="S", OFFSET(A8:N37, 0, 1), 0))</f>
        <v>0</v>
      </c>
    </row>
    <row r="41" spans="1:20">
      <c r="B41" s="63" t="s">
        <v>25</v>
      </c>
      <c r="E41" s="57"/>
      <c r="I41" s="57"/>
      <c r="L41" s="63" t="s">
        <v>14</v>
      </c>
      <c r="M41" s="57"/>
      <c r="N41" s="10" cm="1">
        <f t="array" aca="1" ref="N41" ca="1">SUM(IF(A8:N37="P", OFFSET(A8:N37, 0, 1), 0))</f>
        <v>0</v>
      </c>
    </row>
    <row r="42" spans="1:20" ht="13.5" thickBot="1">
      <c r="B42" s="63" t="s">
        <v>24</v>
      </c>
      <c r="D42" s="30"/>
      <c r="F42" s="63" t="s">
        <v>12</v>
      </c>
      <c r="G42" s="57"/>
      <c r="H42" s="66"/>
      <c r="L42" s="63" t="s">
        <v>23</v>
      </c>
      <c r="N42" s="10" cm="1">
        <f t="array" aca="1" ref="N42" ca="1">SUM(IF(A8:N37="W", OFFSET(A8:N37, 0, 1), 0))</f>
        <v>0</v>
      </c>
    </row>
    <row r="43" spans="1:20">
      <c r="J43" s="63"/>
      <c r="L43" s="63" t="s">
        <v>76</v>
      </c>
      <c r="N43" s="67">
        <f>COUNTIF(A8:N37, "H")</f>
        <v>2</v>
      </c>
    </row>
    <row r="44" spans="1:20">
      <c r="A44" s="31" t="s">
        <v>16</v>
      </c>
      <c r="B44" s="31"/>
      <c r="C44" s="31"/>
      <c r="E44" s="31"/>
      <c r="G44" s="31"/>
      <c r="H44" s="10">
        <f>Jul!H44</f>
        <v>260</v>
      </c>
      <c r="I44" s="31"/>
      <c r="J44" s="31"/>
      <c r="K44" s="31"/>
      <c r="M44" s="31"/>
      <c r="N44" s="70"/>
    </row>
    <row r="45" spans="1:20">
      <c r="A45" s="31" t="s">
        <v>15</v>
      </c>
      <c r="B45" s="31"/>
      <c r="C45" s="31"/>
      <c r="E45" s="31"/>
      <c r="G45" s="31"/>
      <c r="H45" s="10">
        <f ca="1">Jan!H45+N42</f>
        <v>0</v>
      </c>
      <c r="I45" s="31"/>
      <c r="J45" s="57" t="s">
        <v>17</v>
      </c>
      <c r="K45" s="31"/>
      <c r="M45" s="31"/>
      <c r="N45" s="145">
        <f ca="1">SUM(INDIRECT(Z1 &amp; ":" &amp; Z2))</f>
        <v>2</v>
      </c>
    </row>
    <row r="46" spans="1:20">
      <c r="A46" s="31" t="s">
        <v>57</v>
      </c>
      <c r="B46" s="60"/>
      <c r="C46" s="60"/>
      <c r="E46" s="60"/>
      <c r="G46" s="60"/>
      <c r="H46" s="10" cm="1">
        <f t="array" aca="1" ref="H46" ca="1">INDIRECT(INDEX(Sheetlist!B:B, MATCH(N1, Sheetlist!A:A, 0)) &amp; "!H46") + N39</f>
        <v>0</v>
      </c>
      <c r="J46" s="57" t="s">
        <v>83</v>
      </c>
      <c r="K46" s="60"/>
      <c r="M46" s="60"/>
      <c r="N46" s="10" cm="1">
        <f t="array" aca="1" ref="N46" ca="1">INDIRECT(INDEX(Sheetlist!B:B, MATCH(N1, Sheetlist!A:A, 0)) &amp; "!N46") + N45</f>
        <v>12</v>
      </c>
    </row>
    <row r="47" spans="1:20">
      <c r="A47" s="31" t="s">
        <v>77</v>
      </c>
      <c r="B47" s="71"/>
      <c r="C47" s="71"/>
      <c r="D47" s="71"/>
      <c r="E47" s="71"/>
      <c r="F47" s="71"/>
      <c r="G47" s="71"/>
      <c r="H47" s="10" cm="1">
        <f t="array" aca="1" ref="H47" ca="1">INDIRECT(INDEX(Sheetlist!B:B, MATCH(N1, Sheetlist!A:A, 0)) &amp; "!H47") + N43</f>
        <v>12</v>
      </c>
      <c r="I47" s="71"/>
      <c r="J47" s="71"/>
      <c r="K47" s="71"/>
      <c r="L47" s="71"/>
    </row>
    <row r="48" spans="1:20">
      <c r="A48" s="69" t="s">
        <v>79</v>
      </c>
      <c r="H48" s="10" cm="1">
        <f t="array" aca="1" ref="H48" ca="1">INDIRECT(INDEX(Sheetlist!B:B, MATCH(N1, Sheetlist!A:A, 0)) &amp; "!H48") + N40</f>
        <v>0</v>
      </c>
    </row>
    <row r="49" spans="1:15">
      <c r="A49" s="69" t="s">
        <v>80</v>
      </c>
      <c r="B49" s="94"/>
      <c r="C49" s="94"/>
      <c r="D49" s="94"/>
      <c r="E49" s="94"/>
      <c r="F49" s="94"/>
      <c r="G49" s="94"/>
      <c r="H49" s="10" cm="1">
        <f t="array" aca="1" ref="H49" ca="1">INDIRECT(INDEX(Sheetlist!B:B, MATCH(N1, Sheetlist!A:A, 0)) &amp; "!H49") + N41</f>
        <v>0</v>
      </c>
      <c r="I49" s="94"/>
      <c r="J49" s="94"/>
      <c r="K49" s="94"/>
      <c r="L49" s="94"/>
      <c r="M49" s="94"/>
      <c r="N49" s="94"/>
    </row>
    <row r="52" spans="1:15">
      <c r="B52" s="95"/>
      <c r="C52" s="95"/>
      <c r="D52" s="95"/>
      <c r="E52" s="95"/>
      <c r="F52" s="95"/>
      <c r="G52" s="94"/>
      <c r="H52" s="140"/>
      <c r="I52" s="95"/>
      <c r="J52" s="94"/>
      <c r="K52" s="95"/>
      <c r="L52" s="141"/>
      <c r="M52" s="95"/>
      <c r="N52" s="140"/>
      <c r="O52" s="94"/>
    </row>
  </sheetData>
  <sheetProtection algorithmName="SHA-512" hashValue="0LQFr/WtykHQiWkiEok1kf2VfXGX9kf6e32lL4P69GlDUAyAkExWxHcdySP+bsJw7SjMr0B9RewmpzrD+fgvxg==" saltValue="d8U626psaYNZyTMiOyWSjw==" spinCount="100000" sheet="1" objects="1" scenarios="1" selectLockedCells="1"/>
  <phoneticPr fontId="1" type="noConversion"/>
  <conditionalFormatting sqref="C9:L9">
    <cfRule type="containsText" dxfId="98" priority="1" operator="containsText" text="H">
      <formula>NOT(ISERROR(SEARCH("H",C9)))</formula>
    </cfRule>
  </conditionalFormatting>
  <conditionalFormatting sqref="C10:L37">
    <cfRule type="containsText" dxfId="97" priority="3" operator="containsText" text="H">
      <formula>NOT(ISERROR(SEARCH("H",C10)))</formula>
    </cfRule>
  </conditionalFormatting>
  <conditionalFormatting sqref="D10:D12 F10:F12 H10:H12 J10:J12 L10:L12 D15:D17 F15:F17 H15:H17 J15:J17 L15:L17 D20:D22 F20:F22 H20:H22 J20:J22 L20:L22 D25:D27 F25:F27 H25:H27 J25:J27 L25:L27 D30:D32 F30:F32 H30:H32 J30:J32 L30:L32 D35:D37 F35:F37 H35:H37 J35:J37 L35:L37">
    <cfRule type="cellIs" dxfId="96" priority="5" operator="greaterThan">
      <formula>0</formula>
    </cfRule>
  </conditionalFormatting>
  <conditionalFormatting sqref="D12 F12 H12 J12 L12 D17 F17 H17 J17 L17 D22 F22 H22 J22 L22 D27 F27 H27 J27 L27 D32 F32 H32 J32 L32 D37 F37 H37 J37 L37">
    <cfRule type="cellIs" dxfId="95" priority="2" operator="greaterThan">
      <formula>0.24</formula>
    </cfRule>
  </conditionalFormatting>
  <conditionalFormatting sqref="D14:L14 D19:L19 D24:L24 D29:L29 D34:L34 D9:K9">
    <cfRule type="cellIs" dxfId="94" priority="4" operator="equal">
      <formula>"v"</formula>
    </cfRule>
  </conditionalFormatting>
  <pageMargins left="0.25" right="0.25" top="0.75" bottom="0.75" header="0.3" footer="0.3"/>
  <pageSetup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Z52"/>
  <sheetViews>
    <sheetView showGridLines="0" zoomScaleNormal="100" workbookViewId="0">
      <selection activeCell="D34" sqref="D34"/>
    </sheetView>
  </sheetViews>
  <sheetFormatPr defaultColWidth="8.85546875" defaultRowHeight="12.75"/>
  <cols>
    <col min="1" max="1" width="2.7109375" style="1" customWidth="1"/>
    <col min="2" max="2" width="11.7109375" style="1" customWidth="1"/>
    <col min="3" max="3" width="2.7109375" style="1" customWidth="1"/>
    <col min="4" max="4" width="11.7109375" style="1" customWidth="1"/>
    <col min="5" max="5" width="2.7109375" style="1" customWidth="1"/>
    <col min="6" max="6" width="11.7109375" style="1" customWidth="1"/>
    <col min="7" max="7" width="2.7109375" style="1" customWidth="1"/>
    <col min="8" max="8" width="11.7109375" style="1" customWidth="1"/>
    <col min="9" max="9" width="2.7109375" style="1" customWidth="1"/>
    <col min="10" max="10" width="11.7109375" style="1" customWidth="1"/>
    <col min="11" max="11" width="2.7109375" style="1" customWidth="1"/>
    <col min="12" max="12" width="11.7109375" style="1" customWidth="1"/>
    <col min="13" max="13" width="2.7109375" style="1" customWidth="1"/>
    <col min="14" max="14" width="11.7109375" style="1" customWidth="1"/>
    <col min="15" max="16384" width="8.85546875" style="1"/>
  </cols>
  <sheetData>
    <row r="1" spans="1:26" ht="15.75">
      <c r="A1" s="55" t="str">
        <f>Front!B3</f>
        <v xml:space="preserve">Monthly Calendar </v>
      </c>
      <c r="B1" s="56"/>
      <c r="C1" s="56"/>
      <c r="E1" s="56"/>
      <c r="G1" s="56"/>
      <c r="I1" s="56"/>
      <c r="K1" s="56"/>
      <c r="M1" s="56"/>
      <c r="N1" s="89" t="s">
        <v>46</v>
      </c>
      <c r="Z1" s="144" t="str">
        <f>Sheetlist!G2</f>
        <v>N39</v>
      </c>
    </row>
    <row r="2" spans="1:26" ht="3" customHeight="1">
      <c r="A2" s="56"/>
      <c r="B2" s="56"/>
      <c r="C2" s="56"/>
      <c r="E2" s="56"/>
      <c r="G2" s="56"/>
      <c r="I2" s="56"/>
      <c r="K2" s="56"/>
      <c r="M2" s="56"/>
      <c r="Z2" s="144" t="str">
        <f>Sheetlist!H2</f>
        <v>N43</v>
      </c>
    </row>
    <row r="3" spans="1:26">
      <c r="A3" s="57" t="s">
        <v>0</v>
      </c>
      <c r="B3" s="31"/>
      <c r="C3" s="31"/>
      <c r="D3" s="58">
        <f>+Front!D9</f>
        <v>0</v>
      </c>
      <c r="E3" s="31"/>
      <c r="H3" s="57" t="s">
        <v>1</v>
      </c>
      <c r="I3" s="31"/>
      <c r="J3" s="59" t="str">
        <f>Sheetlist!C16</f>
        <v>March 2025</v>
      </c>
      <c r="K3" s="31"/>
      <c r="M3" s="31"/>
    </row>
    <row r="4" spans="1:26" ht="3" customHeight="1">
      <c r="A4" s="31"/>
      <c r="B4" s="31"/>
      <c r="C4" s="31"/>
      <c r="E4" s="31"/>
      <c r="G4" s="31"/>
      <c r="I4" s="31"/>
      <c r="K4" s="31"/>
      <c r="M4" s="31"/>
    </row>
    <row r="5" spans="1:26">
      <c r="A5" s="57" t="s">
        <v>2</v>
      </c>
      <c r="B5" s="31"/>
      <c r="C5" s="31"/>
      <c r="D5" s="58">
        <f>+Front!D10</f>
        <v>0</v>
      </c>
      <c r="E5" s="31"/>
      <c r="H5" s="57" t="s">
        <v>3</v>
      </c>
      <c r="I5" s="31"/>
      <c r="J5" s="203">
        <f>+Front!D11</f>
        <v>0</v>
      </c>
      <c r="K5" s="31"/>
      <c r="M5" s="31"/>
    </row>
    <row r="6" spans="1:26" ht="3" customHeight="1" thickBot="1">
      <c r="A6" s="60"/>
      <c r="B6" s="60"/>
      <c r="C6" s="60"/>
      <c r="E6" s="60"/>
      <c r="G6" s="60"/>
      <c r="I6" s="60"/>
      <c r="K6" s="60"/>
      <c r="M6" s="60"/>
    </row>
    <row r="7" spans="1:26" ht="19.149999999999999" customHeight="1" thickBot="1">
      <c r="A7" s="35"/>
      <c r="B7" s="36" t="s">
        <v>4</v>
      </c>
      <c r="C7" s="36"/>
      <c r="D7" s="37" t="s">
        <v>5</v>
      </c>
      <c r="E7" s="36"/>
      <c r="F7" s="37" t="s">
        <v>6</v>
      </c>
      <c r="G7" s="36"/>
      <c r="H7" s="37" t="s">
        <v>7</v>
      </c>
      <c r="I7" s="36"/>
      <c r="J7" s="37" t="s">
        <v>8</v>
      </c>
      <c r="K7" s="36"/>
      <c r="L7" s="37" t="s">
        <v>9</v>
      </c>
      <c r="M7" s="36"/>
      <c r="N7" s="37" t="s">
        <v>10</v>
      </c>
      <c r="O7" s="90"/>
      <c r="P7" s="90"/>
      <c r="Q7" s="90"/>
      <c r="R7" s="90"/>
      <c r="S7" s="89"/>
      <c r="T7" s="86"/>
    </row>
    <row r="8" spans="1:26" ht="19.149999999999999" customHeight="1">
      <c r="A8" s="53"/>
      <c r="B8" s="54"/>
      <c r="C8" s="42"/>
      <c r="D8" s="43"/>
      <c r="E8" s="42"/>
      <c r="F8" s="43"/>
      <c r="G8" s="42"/>
      <c r="H8" s="43"/>
      <c r="I8" s="42"/>
      <c r="J8" s="43"/>
      <c r="K8" s="42"/>
      <c r="L8" s="43"/>
      <c r="M8" s="44"/>
      <c r="N8" s="54">
        <f>L8+1</f>
        <v>1</v>
      </c>
      <c r="O8" s="89"/>
    </row>
    <row r="9" spans="1:26" ht="19.149999999999999" customHeight="1">
      <c r="A9" s="97" t="str">
        <f>IF(ISBLANK(B8), "", Sheetlist!$A$17)</f>
        <v/>
      </c>
      <c r="B9" s="129"/>
      <c r="C9" s="101" t="str">
        <f>IF(ISBLANK(D8), "", Sheetlist!$A$17)</f>
        <v/>
      </c>
      <c r="D9" s="133"/>
      <c r="E9" s="101" t="str">
        <f>IF(ISBLANK(F8), "", Sheetlist!$A$17)</f>
        <v/>
      </c>
      <c r="F9" s="134"/>
      <c r="G9" s="106" t="str">
        <f>IF(ISBLANK(H8), "", Sheetlist!$A$17)</f>
        <v/>
      </c>
      <c r="H9" s="134"/>
      <c r="I9" s="106" t="str">
        <f>IF(ISBLANK(J8), "", Sheetlist!$A$17)</f>
        <v/>
      </c>
      <c r="J9" s="134"/>
      <c r="K9" s="106" t="str">
        <f>IF(ISBLANK(L8), "", Sheetlist!$A$17)</f>
        <v/>
      </c>
      <c r="L9" s="150"/>
      <c r="M9" s="97" t="str">
        <f>IF(ISBLANK(N8), "", Sheetlist!$A$17)</f>
        <v>W</v>
      </c>
      <c r="N9" s="129"/>
      <c r="O9" s="89"/>
      <c r="P9" s="89"/>
      <c r="Q9" s="89"/>
      <c r="R9" s="89"/>
      <c r="S9" s="89"/>
      <c r="T9" s="88"/>
      <c r="U9" s="61"/>
      <c r="V9" s="61"/>
      <c r="W9" s="61"/>
      <c r="X9" s="61"/>
    </row>
    <row r="10" spans="1:26" ht="19.149999999999999" customHeight="1">
      <c r="A10" s="156" t="str">
        <f>IF(ISBLANK(B8), "", Sheetlist!$A$18)</f>
        <v/>
      </c>
      <c r="B10" s="151"/>
      <c r="C10" s="152" t="str">
        <f>IF(ISBLANK(D8), "", Sheetlist!$A$18)</f>
        <v/>
      </c>
      <c r="D10" s="153"/>
      <c r="E10" s="152" t="str">
        <f>IF(ISBLANK(F8), "", Sheetlist!$A$18)</f>
        <v/>
      </c>
      <c r="F10" s="155"/>
      <c r="G10" s="154" t="str">
        <f>IF(ISBLANK(H8), "", Sheetlist!$A$18)</f>
        <v/>
      </c>
      <c r="H10" s="155"/>
      <c r="I10" s="154" t="str">
        <f>IF(ISBLANK(J8), "", Sheetlist!$A$18)</f>
        <v/>
      </c>
      <c r="J10" s="155"/>
      <c r="K10" s="154" t="str">
        <f>IF(ISBLANK(L8), "", Sheetlist!$A$18)</f>
        <v/>
      </c>
      <c r="L10" s="155"/>
      <c r="M10" s="156" t="str">
        <f>IF(ISBLANK(N8), "", Sheetlist!$A$18)</f>
        <v>S</v>
      </c>
      <c r="N10" s="151"/>
      <c r="O10" s="89"/>
      <c r="P10" s="89"/>
      <c r="Q10" s="89"/>
      <c r="R10" s="89"/>
      <c r="S10" s="89"/>
    </row>
    <row r="11" spans="1:26" ht="19.149999999999999" customHeight="1">
      <c r="A11" s="98" t="str">
        <f>IF(ISBLANK(B8), "", Sheetlist!$A$19)</f>
        <v/>
      </c>
      <c r="B11" s="114"/>
      <c r="C11" s="102" t="str">
        <f>IF(ISBLANK(D8), "", Sheetlist!$A$19)</f>
        <v/>
      </c>
      <c r="D11" s="130"/>
      <c r="E11" s="102" t="str">
        <f>IF(ISBLANK(F8), "", Sheetlist!$A$19)</f>
        <v/>
      </c>
      <c r="F11" s="121"/>
      <c r="G11" s="107" t="str">
        <f>IF(ISBLANK(H8), "", Sheetlist!$A$19)</f>
        <v/>
      </c>
      <c r="H11" s="121"/>
      <c r="I11" s="107" t="str">
        <f>IF(ISBLANK(J8), "", Sheetlist!$A$19)</f>
        <v/>
      </c>
      <c r="J11" s="121"/>
      <c r="K11" s="107" t="str">
        <f>IF(ISBLANK(L8), "", Sheetlist!$A$19)</f>
        <v/>
      </c>
      <c r="L11" s="121"/>
      <c r="M11" s="98" t="str">
        <f>IF(ISBLANK(N8), "", Sheetlist!$A$19)</f>
        <v>P</v>
      </c>
      <c r="N11" s="114"/>
      <c r="O11" s="89"/>
      <c r="P11" s="89"/>
      <c r="Q11" s="89"/>
      <c r="R11" s="89"/>
      <c r="S11" s="89"/>
    </row>
    <row r="12" spans="1:26" ht="19.149999999999999" customHeight="1" thickBot="1">
      <c r="A12" s="99" t="str">
        <f>IF(ISBLANK(B8), "", Sheetlist!$A$20)</f>
        <v/>
      </c>
      <c r="B12" s="122"/>
      <c r="C12" s="103" t="str">
        <f>IF(ISBLANK(D8), "", Sheetlist!$A$20)</f>
        <v/>
      </c>
      <c r="D12" s="132"/>
      <c r="E12" s="110" t="str">
        <f>IF(ISBLANK(F8), "", Sheetlist!$A$20)</f>
        <v/>
      </c>
      <c r="F12" s="123"/>
      <c r="G12" s="108" t="str">
        <f>IF(ISBLANK(H8), "", Sheetlist!$A$20)</f>
        <v/>
      </c>
      <c r="H12" s="123"/>
      <c r="I12" s="108" t="str">
        <f>IF(ISBLANK(J8), "", Sheetlist!$A$20)</f>
        <v/>
      </c>
      <c r="J12" s="123"/>
      <c r="K12" s="108" t="str">
        <f>IF(ISBLANK(L8), "", Sheetlist!$A$20)</f>
        <v/>
      </c>
      <c r="L12" s="123"/>
      <c r="M12" s="99" t="str">
        <f>IF(ISBLANK(N8), "", Sheetlist!$A$20)</f>
        <v>V</v>
      </c>
      <c r="N12" s="122"/>
      <c r="O12" s="89"/>
      <c r="P12" s="89"/>
      <c r="Q12" s="89"/>
      <c r="R12" s="89"/>
      <c r="S12" s="89"/>
    </row>
    <row r="13" spans="1:26" ht="19.149999999999999" customHeight="1">
      <c r="A13" s="100"/>
      <c r="B13" s="54">
        <f>N8+1</f>
        <v>2</v>
      </c>
      <c r="C13" s="104"/>
      <c r="D13" s="41">
        <f>B13+1</f>
        <v>3</v>
      </c>
      <c r="E13" s="104"/>
      <c r="F13" s="41">
        <f>D13+1</f>
        <v>4</v>
      </c>
      <c r="G13" s="105"/>
      <c r="H13" s="43">
        <f>F13+1</f>
        <v>5</v>
      </c>
      <c r="I13" s="105"/>
      <c r="J13" s="43">
        <f>H13+1</f>
        <v>6</v>
      </c>
      <c r="K13" s="105"/>
      <c r="L13" s="43">
        <f>J13+1</f>
        <v>7</v>
      </c>
      <c r="M13" s="112"/>
      <c r="N13" s="54">
        <f>L13+1</f>
        <v>8</v>
      </c>
      <c r="O13" s="89"/>
      <c r="P13" s="89"/>
      <c r="Q13" s="89"/>
      <c r="R13" s="89"/>
      <c r="S13" s="89"/>
    </row>
    <row r="14" spans="1:26" ht="19.149999999999999" customHeight="1">
      <c r="A14" s="97" t="str">
        <f>Sheetlist!$A$17</f>
        <v>W</v>
      </c>
      <c r="B14" s="129"/>
      <c r="C14" s="101" t="str">
        <f>Sheetlist!$A$17</f>
        <v>W</v>
      </c>
      <c r="D14" s="131"/>
      <c r="E14" s="101" t="str">
        <f>Sheetlist!$A$17</f>
        <v>W</v>
      </c>
      <c r="F14" s="131"/>
      <c r="G14" s="106" t="str">
        <f>Sheetlist!$A$17</f>
        <v>W</v>
      </c>
      <c r="H14" s="120"/>
      <c r="I14" s="106" t="str">
        <f>Sheetlist!$A$17</f>
        <v>W</v>
      </c>
      <c r="J14" s="120"/>
      <c r="K14" s="106" t="str">
        <f>Sheetlist!$A$17</f>
        <v>W</v>
      </c>
      <c r="L14" s="120"/>
      <c r="M14" s="97" t="str">
        <f>Sheetlist!$A$17</f>
        <v>W</v>
      </c>
      <c r="N14" s="129"/>
      <c r="O14" s="89"/>
      <c r="P14" s="89"/>
      <c r="Q14" s="89"/>
      <c r="R14" s="89"/>
      <c r="S14" s="89"/>
      <c r="T14" s="87"/>
      <c r="U14" s="61"/>
      <c r="V14" s="61"/>
      <c r="W14" s="61"/>
      <c r="X14" s="61"/>
    </row>
    <row r="15" spans="1:26" ht="19.149999999999999" customHeight="1">
      <c r="A15" s="156" t="str">
        <f>Sheetlist!$A$18</f>
        <v>S</v>
      </c>
      <c r="B15" s="151"/>
      <c r="C15" s="152" t="str">
        <f>Sheetlist!$A$18</f>
        <v>S</v>
      </c>
      <c r="D15" s="153"/>
      <c r="E15" s="152" t="str">
        <f>Sheetlist!$A$18</f>
        <v>S</v>
      </c>
      <c r="F15" s="153"/>
      <c r="G15" s="154" t="str">
        <f>Sheetlist!$A$18</f>
        <v>S</v>
      </c>
      <c r="H15" s="155"/>
      <c r="I15" s="154" t="str">
        <f>Sheetlist!$A$18</f>
        <v>S</v>
      </c>
      <c r="J15" s="155"/>
      <c r="K15" s="154" t="str">
        <f>Sheetlist!$A$18</f>
        <v>S</v>
      </c>
      <c r="L15" s="155"/>
      <c r="M15" s="156" t="str">
        <f>Sheetlist!$A$18</f>
        <v>S</v>
      </c>
      <c r="N15" s="151"/>
      <c r="O15" s="89"/>
      <c r="P15" s="89"/>
      <c r="Q15" s="89"/>
      <c r="R15" s="89"/>
      <c r="S15" s="89"/>
      <c r="T15" s="87"/>
    </row>
    <row r="16" spans="1:26" ht="19.149999999999999" customHeight="1">
      <c r="A16" s="98" t="str">
        <f>Sheetlist!$A$19</f>
        <v>P</v>
      </c>
      <c r="B16" s="114"/>
      <c r="C16" s="102" t="str">
        <f>Sheetlist!$A$19</f>
        <v>P</v>
      </c>
      <c r="D16" s="130"/>
      <c r="E16" s="102" t="str">
        <f>Sheetlist!$A$19</f>
        <v>P</v>
      </c>
      <c r="F16" s="130"/>
      <c r="G16" s="107" t="str">
        <f>Sheetlist!$A$19</f>
        <v>P</v>
      </c>
      <c r="H16" s="121"/>
      <c r="I16" s="107" t="str">
        <f>Sheetlist!$A$19</f>
        <v>P</v>
      </c>
      <c r="J16" s="121"/>
      <c r="K16" s="107" t="str">
        <f>Sheetlist!$A$19</f>
        <v>P</v>
      </c>
      <c r="L16" s="121"/>
      <c r="M16" s="98" t="str">
        <f>Sheetlist!$A$19</f>
        <v>P</v>
      </c>
      <c r="N16" s="114"/>
      <c r="O16" s="89"/>
      <c r="P16" s="89"/>
      <c r="Q16" s="89"/>
      <c r="R16" s="89"/>
      <c r="S16" s="89"/>
      <c r="T16" s="87"/>
    </row>
    <row r="17" spans="1:24" ht="19.149999999999999" customHeight="1" thickBot="1">
      <c r="A17" s="99" t="str">
        <f>Sheetlist!$A$20</f>
        <v>V</v>
      </c>
      <c r="B17" s="122"/>
      <c r="C17" s="103" t="str">
        <f>Sheetlist!$A$20</f>
        <v>V</v>
      </c>
      <c r="D17" s="132"/>
      <c r="E17" s="103" t="str">
        <f>Sheetlist!$A$20</f>
        <v>V</v>
      </c>
      <c r="F17" s="132"/>
      <c r="G17" s="108" t="str">
        <f>Sheetlist!$A$20</f>
        <v>V</v>
      </c>
      <c r="H17" s="123"/>
      <c r="I17" s="108" t="str">
        <f>Sheetlist!$A$20</f>
        <v>V</v>
      </c>
      <c r="J17" s="123"/>
      <c r="K17" s="108" t="str">
        <f>Sheetlist!$A$20</f>
        <v>V</v>
      </c>
      <c r="L17" s="123"/>
      <c r="M17" s="99" t="str">
        <f>Sheetlist!$A$20</f>
        <v>V</v>
      </c>
      <c r="N17" s="122"/>
      <c r="O17" s="89"/>
      <c r="P17" s="89"/>
      <c r="Q17" s="89"/>
      <c r="R17" s="89"/>
      <c r="S17" s="89"/>
      <c r="T17" s="87"/>
    </row>
    <row r="18" spans="1:24" ht="19.149999999999999" customHeight="1">
      <c r="A18" s="100"/>
      <c r="B18" s="54">
        <f>N13+1</f>
        <v>9</v>
      </c>
      <c r="C18" s="105"/>
      <c r="D18" s="43">
        <f>B18+1</f>
        <v>10</v>
      </c>
      <c r="E18" s="105"/>
      <c r="F18" s="43">
        <f>D18+1</f>
        <v>11</v>
      </c>
      <c r="G18" s="105"/>
      <c r="H18" s="43">
        <f>F18+1</f>
        <v>12</v>
      </c>
      <c r="I18" s="105"/>
      <c r="J18" s="43">
        <f>H18+1</f>
        <v>13</v>
      </c>
      <c r="K18" s="105"/>
      <c r="L18" s="43">
        <f>J18+1</f>
        <v>14</v>
      </c>
      <c r="M18" s="112"/>
      <c r="N18" s="54">
        <f>L18+1</f>
        <v>15</v>
      </c>
      <c r="O18" s="89"/>
      <c r="P18" s="89"/>
      <c r="Q18" s="89"/>
      <c r="R18" s="89"/>
      <c r="S18" s="89"/>
      <c r="T18" s="87"/>
    </row>
    <row r="19" spans="1:24" ht="19.149999999999999" customHeight="1">
      <c r="A19" s="97" t="str">
        <f>Sheetlist!$A$17</f>
        <v>W</v>
      </c>
      <c r="B19" s="129"/>
      <c r="C19" s="106" t="str">
        <f>Sheetlist!$A$17</f>
        <v>W</v>
      </c>
      <c r="D19" s="120"/>
      <c r="E19" s="106" t="str">
        <f>Sheetlist!$A$17</f>
        <v>W</v>
      </c>
      <c r="F19" s="120"/>
      <c r="G19" s="106" t="str">
        <f>Sheetlist!$A$17</f>
        <v>W</v>
      </c>
      <c r="H19" s="120"/>
      <c r="I19" s="106" t="str">
        <f>Sheetlist!$A$17</f>
        <v>W</v>
      </c>
      <c r="J19" s="120"/>
      <c r="K19" s="106" t="str">
        <f>Sheetlist!$A$17</f>
        <v>W</v>
      </c>
      <c r="L19" s="120"/>
      <c r="M19" s="97" t="str">
        <f>Sheetlist!$A$17</f>
        <v>W</v>
      </c>
      <c r="N19" s="129"/>
      <c r="O19" s="89"/>
      <c r="P19" s="89"/>
      <c r="Q19" s="89"/>
      <c r="R19" s="89"/>
      <c r="S19" s="89"/>
      <c r="T19" s="87"/>
      <c r="U19" s="61"/>
      <c r="V19" s="61"/>
      <c r="W19" s="61"/>
      <c r="X19" s="61"/>
    </row>
    <row r="20" spans="1:24" ht="19.149999999999999" customHeight="1">
      <c r="A20" s="156" t="str">
        <f>Sheetlist!$A$18</f>
        <v>S</v>
      </c>
      <c r="B20" s="151"/>
      <c r="C20" s="154" t="str">
        <f>Sheetlist!$A$18</f>
        <v>S</v>
      </c>
      <c r="D20" s="155"/>
      <c r="E20" s="154" t="str">
        <f>Sheetlist!$A$18</f>
        <v>S</v>
      </c>
      <c r="F20" s="155"/>
      <c r="G20" s="154" t="str">
        <f>Sheetlist!$A$18</f>
        <v>S</v>
      </c>
      <c r="H20" s="155"/>
      <c r="I20" s="154" t="str">
        <f>Sheetlist!$A$18</f>
        <v>S</v>
      </c>
      <c r="J20" s="155"/>
      <c r="K20" s="154" t="str">
        <f>Sheetlist!$A$18</f>
        <v>S</v>
      </c>
      <c r="L20" s="155"/>
      <c r="M20" s="156" t="str">
        <f>Sheetlist!$A$18</f>
        <v>S</v>
      </c>
      <c r="N20" s="151"/>
      <c r="O20" s="89"/>
      <c r="P20" s="89"/>
      <c r="Q20" s="89"/>
      <c r="R20" s="89"/>
      <c r="S20" s="89"/>
      <c r="T20" s="87"/>
    </row>
    <row r="21" spans="1:24" ht="19.149999999999999" customHeight="1">
      <c r="A21" s="98" t="str">
        <f>Sheetlist!$A$19</f>
        <v>P</v>
      </c>
      <c r="B21" s="114"/>
      <c r="C21" s="107" t="str">
        <f>Sheetlist!$A$19</f>
        <v>P</v>
      </c>
      <c r="D21" s="121"/>
      <c r="E21" s="107" t="str">
        <f>Sheetlist!$A$19</f>
        <v>P</v>
      </c>
      <c r="F21" s="121"/>
      <c r="G21" s="107" t="str">
        <f>Sheetlist!$A$19</f>
        <v>P</v>
      </c>
      <c r="H21" s="121"/>
      <c r="I21" s="107" t="str">
        <f>Sheetlist!$A$19</f>
        <v>P</v>
      </c>
      <c r="J21" s="121"/>
      <c r="K21" s="107" t="str">
        <f>Sheetlist!$A$19</f>
        <v>P</v>
      </c>
      <c r="L21" s="121"/>
      <c r="M21" s="98" t="str">
        <f>Sheetlist!$A$19</f>
        <v>P</v>
      </c>
      <c r="N21" s="114"/>
      <c r="O21" s="89"/>
      <c r="P21" s="89"/>
      <c r="Q21" s="89"/>
      <c r="R21" s="89"/>
      <c r="S21" s="89"/>
      <c r="T21" s="87"/>
    </row>
    <row r="22" spans="1:24" ht="19.149999999999999" customHeight="1" thickBot="1">
      <c r="A22" s="99" t="str">
        <f>Sheetlist!$A$20</f>
        <v>V</v>
      </c>
      <c r="B22" s="122"/>
      <c r="C22" s="108" t="str">
        <f>Sheetlist!$A$20</f>
        <v>V</v>
      </c>
      <c r="D22" s="123"/>
      <c r="E22" s="108" t="str">
        <f>Sheetlist!$A$20</f>
        <v>V</v>
      </c>
      <c r="F22" s="123"/>
      <c r="G22" s="108" t="str">
        <f>Sheetlist!$A$20</f>
        <v>V</v>
      </c>
      <c r="H22" s="123"/>
      <c r="I22" s="108" t="str">
        <f>Sheetlist!$A$20</f>
        <v>V</v>
      </c>
      <c r="J22" s="123"/>
      <c r="K22" s="108" t="str">
        <f>Sheetlist!$A$20</f>
        <v>V</v>
      </c>
      <c r="L22" s="123"/>
      <c r="M22" s="99" t="str">
        <f>Sheetlist!$A$20</f>
        <v>V</v>
      </c>
      <c r="N22" s="122"/>
      <c r="O22" s="89"/>
      <c r="P22" s="89"/>
      <c r="Q22" s="89"/>
      <c r="R22" s="89"/>
      <c r="S22" s="89"/>
      <c r="T22" s="87"/>
    </row>
    <row r="23" spans="1:24" ht="19.149999999999999" customHeight="1">
      <c r="A23" s="100"/>
      <c r="B23" s="54">
        <f>N18+1</f>
        <v>16</v>
      </c>
      <c r="C23" s="104"/>
      <c r="D23" s="43">
        <f>B23+1</f>
        <v>17</v>
      </c>
      <c r="E23" s="104"/>
      <c r="F23" s="43">
        <f>D23+1</f>
        <v>18</v>
      </c>
      <c r="G23" s="105"/>
      <c r="H23" s="43">
        <f>F23+1</f>
        <v>19</v>
      </c>
      <c r="I23" s="105"/>
      <c r="J23" s="43">
        <f>H23+1</f>
        <v>20</v>
      </c>
      <c r="K23" s="105"/>
      <c r="L23" s="43">
        <f>J23+1</f>
        <v>21</v>
      </c>
      <c r="M23" s="112"/>
      <c r="N23" s="54">
        <f>L23+1</f>
        <v>22</v>
      </c>
      <c r="O23" s="89"/>
      <c r="P23" s="89"/>
      <c r="Q23" s="89"/>
      <c r="R23" s="89"/>
      <c r="S23" s="89"/>
      <c r="T23" s="87"/>
    </row>
    <row r="24" spans="1:24" ht="19.149999999999999" customHeight="1">
      <c r="A24" s="97" t="str">
        <f>Sheetlist!$A$17</f>
        <v>W</v>
      </c>
      <c r="B24" s="129"/>
      <c r="C24" s="101" t="str">
        <f>Sheetlist!$A$17</f>
        <v>W</v>
      </c>
      <c r="D24" s="131"/>
      <c r="E24" s="101" t="str">
        <f>Sheetlist!$A$17</f>
        <v>W</v>
      </c>
      <c r="F24" s="120"/>
      <c r="G24" s="106" t="str">
        <f>Sheetlist!$A$17</f>
        <v>W</v>
      </c>
      <c r="H24" s="120"/>
      <c r="I24" s="106" t="str">
        <f>Sheetlist!$A$17</f>
        <v>W</v>
      </c>
      <c r="J24" s="120"/>
      <c r="K24" s="106" t="str">
        <f>Sheetlist!$A$17</f>
        <v>W</v>
      </c>
      <c r="L24" s="120"/>
      <c r="M24" s="97" t="str">
        <f>Sheetlist!$A$17</f>
        <v>W</v>
      </c>
      <c r="N24" s="129"/>
      <c r="O24" s="89"/>
      <c r="P24" s="89"/>
      <c r="Q24" s="89"/>
      <c r="R24" s="89"/>
      <c r="S24" s="89"/>
      <c r="T24" s="87"/>
      <c r="U24" s="61"/>
      <c r="V24" s="61"/>
      <c r="W24" s="61"/>
      <c r="X24" s="61"/>
    </row>
    <row r="25" spans="1:24" ht="19.149999999999999" customHeight="1">
      <c r="A25" s="156" t="str">
        <f>Sheetlist!$A$18</f>
        <v>S</v>
      </c>
      <c r="B25" s="151"/>
      <c r="C25" s="152" t="str">
        <f>Sheetlist!$A$18</f>
        <v>S</v>
      </c>
      <c r="D25" s="153"/>
      <c r="E25" s="152" t="str">
        <f>Sheetlist!$A$18</f>
        <v>S</v>
      </c>
      <c r="F25" s="155"/>
      <c r="G25" s="154" t="str">
        <f>Sheetlist!$A$18</f>
        <v>S</v>
      </c>
      <c r="H25" s="155"/>
      <c r="I25" s="154" t="str">
        <f>Sheetlist!$A$18</f>
        <v>S</v>
      </c>
      <c r="J25" s="155"/>
      <c r="K25" s="154" t="str">
        <f>Sheetlist!$A$18</f>
        <v>S</v>
      </c>
      <c r="L25" s="155"/>
      <c r="M25" s="156" t="str">
        <f>Sheetlist!$A$18</f>
        <v>S</v>
      </c>
      <c r="N25" s="151"/>
      <c r="O25" s="89"/>
      <c r="P25" s="89"/>
      <c r="Q25" s="89"/>
      <c r="R25" s="89"/>
      <c r="S25" s="89"/>
      <c r="T25" s="87"/>
    </row>
    <row r="26" spans="1:24" ht="19.149999999999999" customHeight="1">
      <c r="A26" s="98" t="str">
        <f>Sheetlist!$A$19</f>
        <v>P</v>
      </c>
      <c r="B26" s="114"/>
      <c r="C26" s="102" t="str">
        <f>Sheetlist!$A$19</f>
        <v>P</v>
      </c>
      <c r="D26" s="130"/>
      <c r="E26" s="102" t="str">
        <f>Sheetlist!$A$19</f>
        <v>P</v>
      </c>
      <c r="F26" s="121"/>
      <c r="G26" s="107" t="str">
        <f>Sheetlist!$A$19</f>
        <v>P</v>
      </c>
      <c r="H26" s="121"/>
      <c r="I26" s="107" t="str">
        <f>Sheetlist!$A$19</f>
        <v>P</v>
      </c>
      <c r="J26" s="121"/>
      <c r="K26" s="107" t="str">
        <f>Sheetlist!$A$19</f>
        <v>P</v>
      </c>
      <c r="L26" s="121"/>
      <c r="M26" s="98" t="str">
        <f>Sheetlist!$A$19</f>
        <v>P</v>
      </c>
      <c r="N26" s="114"/>
      <c r="O26" s="89"/>
      <c r="P26" s="89"/>
      <c r="Q26" s="89"/>
      <c r="R26" s="89"/>
      <c r="S26" s="89"/>
      <c r="T26" s="87"/>
    </row>
    <row r="27" spans="1:24" ht="19.149999999999999" customHeight="1" thickBot="1">
      <c r="A27" s="99" t="str">
        <f>Sheetlist!$A$20</f>
        <v>V</v>
      </c>
      <c r="B27" s="122"/>
      <c r="C27" s="108" t="str">
        <f>Sheetlist!$A$20</f>
        <v>V</v>
      </c>
      <c r="D27" s="123"/>
      <c r="E27" s="108" t="str">
        <f>Sheetlist!$A$20</f>
        <v>V</v>
      </c>
      <c r="F27" s="123"/>
      <c r="G27" s="108" t="str">
        <f>Sheetlist!$A$20</f>
        <v>V</v>
      </c>
      <c r="H27" s="123"/>
      <c r="I27" s="108" t="str">
        <f>Sheetlist!$A$20</f>
        <v>V</v>
      </c>
      <c r="J27" s="123"/>
      <c r="K27" s="108" t="str">
        <f>Sheetlist!$A$20</f>
        <v>V</v>
      </c>
      <c r="L27" s="123"/>
      <c r="M27" s="99" t="str">
        <f>Sheetlist!$A$20</f>
        <v>V</v>
      </c>
      <c r="N27" s="122"/>
      <c r="O27" s="89"/>
      <c r="P27" s="89"/>
      <c r="Q27" s="89"/>
      <c r="R27" s="89"/>
      <c r="S27" s="89"/>
      <c r="T27" s="87"/>
    </row>
    <row r="28" spans="1:24" ht="19.149999999999999" customHeight="1">
      <c r="A28" s="100"/>
      <c r="B28" s="54">
        <f>N23+1</f>
        <v>23</v>
      </c>
      <c r="C28" s="109"/>
      <c r="D28" s="43">
        <f>B28+1</f>
        <v>24</v>
      </c>
      <c r="E28" s="109"/>
      <c r="F28" s="43">
        <f>D28+1</f>
        <v>25</v>
      </c>
      <c r="G28" s="109"/>
      <c r="H28" s="43">
        <f>F28+1</f>
        <v>26</v>
      </c>
      <c r="I28" s="109"/>
      <c r="J28" s="43">
        <f>H28+1</f>
        <v>27</v>
      </c>
      <c r="K28" s="109"/>
      <c r="L28" s="43">
        <f>J28+1</f>
        <v>28</v>
      </c>
      <c r="M28" s="113"/>
      <c r="N28" s="54">
        <f>L28+1</f>
        <v>29</v>
      </c>
      <c r="O28" s="89"/>
      <c r="P28" s="89"/>
      <c r="Q28" s="89"/>
      <c r="R28" s="89"/>
      <c r="S28" s="89"/>
      <c r="T28" s="87"/>
    </row>
    <row r="29" spans="1:24" ht="19.149999999999999" customHeight="1">
      <c r="A29" s="97" t="str">
        <f>IF(ISBLANK(B28), "", Sheetlist!$A$17)</f>
        <v>W</v>
      </c>
      <c r="B29" s="129"/>
      <c r="C29" s="106" t="str">
        <f>IF(ISBLANK(D28), "", Sheetlist!$A$17)</f>
        <v>W</v>
      </c>
      <c r="D29" s="120"/>
      <c r="E29" s="111" t="str">
        <f>IF(ISBLANK(F28), "", Sheetlist!$A$17)</f>
        <v>W</v>
      </c>
      <c r="F29" s="120"/>
      <c r="G29" s="106" t="str">
        <f>IF(ISBLANK(H28), "", Sheetlist!$A$17)</f>
        <v>W</v>
      </c>
      <c r="H29" s="120"/>
      <c r="I29" s="106" t="str">
        <f>IF(ISBLANK(J28), "", Sheetlist!$A$17)</f>
        <v>W</v>
      </c>
      <c r="J29" s="120"/>
      <c r="K29" s="106" t="str">
        <f>IF(ISBLANK(L28), "", Sheetlist!$A$17)</f>
        <v>W</v>
      </c>
      <c r="L29" s="120"/>
      <c r="M29" s="97" t="str">
        <f>IF(ISBLANK(N28), "", Sheetlist!$A$17)</f>
        <v>W</v>
      </c>
      <c r="N29" s="129"/>
      <c r="O29" s="89"/>
      <c r="P29" s="89"/>
      <c r="Q29" s="89"/>
      <c r="R29" s="89"/>
      <c r="S29" s="89"/>
      <c r="T29" s="87"/>
      <c r="U29" s="61"/>
      <c r="V29" s="61"/>
      <c r="W29" s="61"/>
      <c r="X29" s="61"/>
    </row>
    <row r="30" spans="1:24" ht="19.149999999999999" customHeight="1">
      <c r="A30" s="156" t="str">
        <f>IF(ISBLANK(B28), "", Sheetlist!$A$18)</f>
        <v>S</v>
      </c>
      <c r="B30" s="151"/>
      <c r="C30" s="154" t="str">
        <f>IF(ISBLANK(D28), "", Sheetlist!$A$18)</f>
        <v>S</v>
      </c>
      <c r="D30" s="155"/>
      <c r="E30" s="154" t="str">
        <f>IF(ISBLANK(F28), "", Sheetlist!$A$18)</f>
        <v>S</v>
      </c>
      <c r="F30" s="134"/>
      <c r="G30" s="154" t="str">
        <f>IF(ISBLANK(H28), "", Sheetlist!$A$18)</f>
        <v>S</v>
      </c>
      <c r="H30" s="155"/>
      <c r="I30" s="154" t="str">
        <f>IF(ISBLANK(J28), "", Sheetlist!$A$18)</f>
        <v>S</v>
      </c>
      <c r="J30" s="155"/>
      <c r="K30" s="154" t="str">
        <f>IF(ISBLANK(L28), "", Sheetlist!$A$18)</f>
        <v>S</v>
      </c>
      <c r="L30" s="155"/>
      <c r="M30" s="156" t="str">
        <f>IF(ISBLANK(N28), "", Sheetlist!$A$18)</f>
        <v>S</v>
      </c>
      <c r="N30" s="151"/>
      <c r="O30" s="89"/>
      <c r="P30" s="89"/>
      <c r="Q30" s="89"/>
      <c r="R30" s="89"/>
      <c r="S30" s="89"/>
      <c r="T30" s="87"/>
    </row>
    <row r="31" spans="1:24" ht="19.149999999999999" customHeight="1">
      <c r="A31" s="98" t="str">
        <f>IF(ISBLANK(B28), "", Sheetlist!$A$19)</f>
        <v>P</v>
      </c>
      <c r="B31" s="114"/>
      <c r="C31" s="107" t="str">
        <f>IF(ISBLANK(D28), "", Sheetlist!$A$19)</f>
        <v>P</v>
      </c>
      <c r="D31" s="121"/>
      <c r="E31" s="107" t="str">
        <f>IF(ISBLANK(F28), "", Sheetlist!$A$19)</f>
        <v>P</v>
      </c>
      <c r="F31" s="121"/>
      <c r="G31" s="107" t="str">
        <f>IF(ISBLANK(H28), "", Sheetlist!$A$19)</f>
        <v>P</v>
      </c>
      <c r="H31" s="121"/>
      <c r="I31" s="107" t="str">
        <f>IF(ISBLANK(J28), "", Sheetlist!$A$19)</f>
        <v>P</v>
      </c>
      <c r="J31" s="121"/>
      <c r="K31" s="107" t="str">
        <f>IF(ISBLANK(L28), "", Sheetlist!$A$19)</f>
        <v>P</v>
      </c>
      <c r="L31" s="121"/>
      <c r="M31" s="98" t="str">
        <f>IF(ISBLANK(N28), "", Sheetlist!$A$19)</f>
        <v>P</v>
      </c>
      <c r="N31" s="114"/>
      <c r="O31" s="89"/>
      <c r="P31" s="89"/>
      <c r="Q31" s="89"/>
      <c r="R31" s="89"/>
      <c r="S31" s="89"/>
      <c r="T31" s="87"/>
    </row>
    <row r="32" spans="1:24" ht="19.149999999999999" customHeight="1" thickBot="1">
      <c r="A32" s="99" t="str">
        <f>IF(ISBLANK(B28), "", Sheetlist!$A$20)</f>
        <v>V</v>
      </c>
      <c r="B32" s="122"/>
      <c r="C32" s="108" t="str">
        <f>IF(ISBLANK(D28), "", Sheetlist!$A$20)</f>
        <v>V</v>
      </c>
      <c r="D32" s="123"/>
      <c r="E32" s="108" t="str">
        <f>IF(ISBLANK(F28), "", Sheetlist!$A$20)</f>
        <v>V</v>
      </c>
      <c r="F32" s="123"/>
      <c r="G32" s="108" t="str">
        <f>IF(ISBLANK(H28), "", Sheetlist!$A$20)</f>
        <v>V</v>
      </c>
      <c r="H32" s="123"/>
      <c r="I32" s="108" t="str">
        <f>IF(ISBLANK(J28), "", Sheetlist!$A$20)</f>
        <v>V</v>
      </c>
      <c r="J32" s="123"/>
      <c r="K32" s="108" t="str">
        <f>IF(ISBLANK(L28), "", Sheetlist!$A$20)</f>
        <v>V</v>
      </c>
      <c r="L32" s="123"/>
      <c r="M32" s="99" t="str">
        <f>IF(ISBLANK(N28), "", Sheetlist!$A$20)</f>
        <v>V</v>
      </c>
      <c r="N32" s="122"/>
      <c r="O32" s="89"/>
      <c r="P32" s="89"/>
      <c r="Q32" s="89"/>
      <c r="R32" s="89"/>
      <c r="S32" s="89"/>
      <c r="T32" s="87"/>
    </row>
    <row r="33" spans="1:20" ht="19.149999999999999" customHeight="1">
      <c r="A33" s="100"/>
      <c r="B33" s="54">
        <f>N28+1</f>
        <v>30</v>
      </c>
      <c r="C33" s="109"/>
      <c r="D33" s="43">
        <f>B33+1</f>
        <v>31</v>
      </c>
      <c r="E33" s="109"/>
      <c r="F33" s="43"/>
      <c r="G33" s="109"/>
      <c r="H33" s="43"/>
      <c r="I33" s="109"/>
      <c r="J33" s="43"/>
      <c r="K33" s="109"/>
      <c r="L33" s="43"/>
      <c r="M33" s="113"/>
      <c r="N33" s="54"/>
      <c r="O33" s="89"/>
      <c r="P33" s="89"/>
      <c r="Q33" s="89"/>
      <c r="R33" s="89"/>
      <c r="S33" s="89"/>
      <c r="T33" s="87"/>
    </row>
    <row r="34" spans="1:20" ht="19.149999999999999" customHeight="1">
      <c r="A34" s="97" t="str">
        <f>IF(ISBLANK(B33), "", Sheetlist!$A$17)</f>
        <v>W</v>
      </c>
      <c r="B34" s="129"/>
      <c r="C34" s="106" t="str">
        <f>IF(ISBLANK(D33), "", Sheetlist!$A$17)</f>
        <v>W</v>
      </c>
      <c r="D34" s="120"/>
      <c r="E34" s="111" t="str">
        <f>IF(ISBLANK(F33), "", Sheetlist!$A$17)</f>
        <v/>
      </c>
      <c r="F34" s="120"/>
      <c r="G34" s="106" t="str">
        <f>IF(ISBLANK(H33), "", Sheetlist!$A$17)</f>
        <v/>
      </c>
      <c r="H34" s="120"/>
      <c r="I34" s="106" t="str">
        <f>IF(ISBLANK(J33), "", Sheetlist!$A$17)</f>
        <v/>
      </c>
      <c r="J34" s="120"/>
      <c r="K34" s="106" t="str">
        <f>IF(ISBLANK(L33), "", Sheetlist!$A$17)</f>
        <v/>
      </c>
      <c r="L34" s="120"/>
      <c r="M34" s="97" t="str">
        <f>IF(ISBLANK(N33), "", Sheetlist!$A$17)</f>
        <v/>
      </c>
      <c r="N34" s="128"/>
      <c r="O34" s="89"/>
      <c r="P34" s="89"/>
      <c r="Q34" s="89"/>
      <c r="R34" s="89"/>
      <c r="S34" s="89"/>
      <c r="T34" s="87"/>
    </row>
    <row r="35" spans="1:20" ht="19.149999999999999" customHeight="1">
      <c r="A35" s="156" t="str">
        <f>IF(ISBLANK(B33), "", Sheetlist!$A$18)</f>
        <v>S</v>
      </c>
      <c r="B35" s="151"/>
      <c r="C35" s="154" t="str">
        <f>IF(ISBLANK(D33), "", Sheetlist!$A$18)</f>
        <v>S</v>
      </c>
      <c r="D35" s="155"/>
      <c r="E35" s="154" t="str">
        <f>IF(ISBLANK(F33), "", Sheetlist!$A$18)</f>
        <v/>
      </c>
      <c r="F35" s="134"/>
      <c r="G35" s="154" t="str">
        <f>IF(ISBLANK(H33), "", Sheetlist!$A$18)</f>
        <v/>
      </c>
      <c r="H35" s="155"/>
      <c r="I35" s="154" t="str">
        <f>IF(ISBLANK(J33), "", Sheetlist!$A$18)</f>
        <v/>
      </c>
      <c r="J35" s="155"/>
      <c r="K35" s="154" t="str">
        <f>IF(ISBLANK(L33), "", Sheetlist!$A$18)</f>
        <v/>
      </c>
      <c r="L35" s="155"/>
      <c r="M35" s="156" t="str">
        <f>IF(ISBLANK(N33), "", Sheetlist!$A$18)</f>
        <v/>
      </c>
      <c r="N35" s="151"/>
      <c r="O35" s="89"/>
      <c r="S35" s="89"/>
    </row>
    <row r="36" spans="1:20" ht="19.149999999999999" customHeight="1">
      <c r="A36" s="98" t="str">
        <f>IF(ISBLANK(B33), "", Sheetlist!$A$19)</f>
        <v>P</v>
      </c>
      <c r="B36" s="114"/>
      <c r="C36" s="107" t="str">
        <f>IF(ISBLANK(D33), "", Sheetlist!$A$19)</f>
        <v>P</v>
      </c>
      <c r="D36" s="121"/>
      <c r="E36" s="107" t="str">
        <f>IF(ISBLANK(F33), "", Sheetlist!$A$19)</f>
        <v/>
      </c>
      <c r="F36" s="121"/>
      <c r="G36" s="107" t="str">
        <f>IF(ISBLANK(H33), "", Sheetlist!$A$19)</f>
        <v/>
      </c>
      <c r="H36" s="121"/>
      <c r="I36" s="107" t="str">
        <f>IF(ISBLANK(J33), "", Sheetlist!$A$19)</f>
        <v/>
      </c>
      <c r="J36" s="121"/>
      <c r="K36" s="107" t="str">
        <f>IF(ISBLANK(L33), "", Sheetlist!$A$19)</f>
        <v/>
      </c>
      <c r="L36" s="121"/>
      <c r="M36" s="98" t="str">
        <f>IF(ISBLANK(N33), "", Sheetlist!$A$19)</f>
        <v/>
      </c>
      <c r="N36" s="114"/>
      <c r="O36" s="89"/>
      <c r="S36" s="89"/>
    </row>
    <row r="37" spans="1:20" ht="19.149999999999999" customHeight="1" thickBot="1">
      <c r="A37" s="99" t="str">
        <f>IF(ISBLANK(B33), "", Sheetlist!$A$20)</f>
        <v>V</v>
      </c>
      <c r="B37" s="122"/>
      <c r="C37" s="108" t="str">
        <f>IF(ISBLANK(D33), "", Sheetlist!$A$20)</f>
        <v>V</v>
      </c>
      <c r="D37" s="123"/>
      <c r="E37" s="108" t="str">
        <f>IF(ISBLANK(F33), "", Sheetlist!$A$20)</f>
        <v/>
      </c>
      <c r="F37" s="123"/>
      <c r="G37" s="108" t="str">
        <f>IF(ISBLANK(H33), "", Sheetlist!$A$20)</f>
        <v/>
      </c>
      <c r="H37" s="123"/>
      <c r="I37" s="108" t="str">
        <f>IF(ISBLANK(J33), "", Sheetlist!$A$20)</f>
        <v/>
      </c>
      <c r="J37" s="123"/>
      <c r="K37" s="108" t="str">
        <f>IF(ISBLANK(L33), "", Sheetlist!$A$20)</f>
        <v/>
      </c>
      <c r="L37" s="123"/>
      <c r="M37" s="99" t="str">
        <f>IF(ISBLANK(N33), "", Sheetlist!$A$20)</f>
        <v/>
      </c>
      <c r="N37" s="122"/>
      <c r="O37" s="89"/>
    </row>
    <row r="38" spans="1:20" ht="3" customHeight="1">
      <c r="A38" s="47"/>
      <c r="B38" s="47"/>
      <c r="C38" s="47"/>
      <c r="D38" s="62"/>
      <c r="E38" s="47"/>
      <c r="F38" s="47"/>
      <c r="G38" s="47"/>
      <c r="H38" s="47"/>
      <c r="I38" s="47"/>
      <c r="J38" s="47"/>
      <c r="K38" s="47"/>
      <c r="L38" s="47"/>
      <c r="M38" s="47"/>
      <c r="N38" s="47"/>
      <c r="O38" s="89"/>
    </row>
    <row r="39" spans="1:20" ht="13.5" thickBot="1">
      <c r="A39" s="47"/>
      <c r="B39" s="63" t="s">
        <v>11</v>
      </c>
      <c r="C39" s="58"/>
      <c r="D39" s="64"/>
      <c r="E39" s="65"/>
      <c r="F39" s="64"/>
      <c r="G39" s="65"/>
      <c r="H39" s="64"/>
      <c r="I39" s="47"/>
      <c r="J39" s="47"/>
      <c r="K39" s="47"/>
      <c r="L39" s="63" t="s">
        <v>55</v>
      </c>
      <c r="M39" s="31" t="s">
        <v>26</v>
      </c>
      <c r="N39" s="10" cm="1">
        <f t="array" aca="1" ref="N39" ca="1">SUM(IF(A8:N37="V", OFFSET(A8:N37, 0, 1), 0))</f>
        <v>0</v>
      </c>
      <c r="O39" s="89"/>
      <c r="P39" s="89"/>
      <c r="Q39" s="89"/>
      <c r="R39" s="89"/>
      <c r="S39" s="89"/>
    </row>
    <row r="40" spans="1:20">
      <c r="A40" s="47"/>
      <c r="B40" s="47"/>
      <c r="C40" s="47"/>
      <c r="D40" s="47"/>
      <c r="E40" s="47"/>
      <c r="F40" s="47"/>
      <c r="G40" s="47"/>
      <c r="H40" s="47"/>
      <c r="I40" s="47"/>
      <c r="J40" s="47"/>
      <c r="K40" s="47"/>
      <c r="L40" s="63" t="s">
        <v>13</v>
      </c>
      <c r="M40" s="31"/>
      <c r="N40" s="10" cm="1">
        <f t="array" aca="1" ref="N40" ca="1">SUM(IF(A8:N37="S", OFFSET(A8:N37, 0, 1), 0))</f>
        <v>0</v>
      </c>
    </row>
    <row r="41" spans="1:20">
      <c r="B41" s="63" t="s">
        <v>25</v>
      </c>
      <c r="E41" s="57"/>
      <c r="I41" s="57"/>
      <c r="L41" s="63" t="s">
        <v>14</v>
      </c>
      <c r="M41" s="57"/>
      <c r="N41" s="10" cm="1">
        <f t="array" aca="1" ref="N41" ca="1">SUM(IF(A8:N37="P", OFFSET(A8:N37, 0, 1), 0))</f>
        <v>0</v>
      </c>
    </row>
    <row r="42" spans="1:20" ht="13.5" thickBot="1">
      <c r="B42" s="63" t="s">
        <v>24</v>
      </c>
      <c r="D42" s="30"/>
      <c r="F42" s="63" t="s">
        <v>12</v>
      </c>
      <c r="G42" s="57"/>
      <c r="H42" s="66"/>
      <c r="L42" s="63" t="s">
        <v>23</v>
      </c>
      <c r="N42" s="10" cm="1">
        <f t="array" aca="1" ref="N42" ca="1">SUM(IF(A8:N37="W", OFFSET(A8:N37, 0, 1), 0))</f>
        <v>0</v>
      </c>
    </row>
    <row r="43" spans="1:20">
      <c r="J43" s="63"/>
      <c r="L43" s="63" t="s">
        <v>76</v>
      </c>
      <c r="N43" s="67">
        <f>COUNTIF(A8:N37, "H")</f>
        <v>0</v>
      </c>
    </row>
    <row r="44" spans="1:20">
      <c r="A44" s="31" t="s">
        <v>16</v>
      </c>
      <c r="B44" s="31"/>
      <c r="C44" s="31"/>
      <c r="E44" s="31"/>
      <c r="G44" s="31"/>
      <c r="H44" s="10">
        <f>Jul!H44</f>
        <v>260</v>
      </c>
      <c r="I44" s="31"/>
      <c r="J44" s="31"/>
      <c r="K44" s="31"/>
      <c r="M44" s="31"/>
      <c r="N44" s="70"/>
    </row>
    <row r="45" spans="1:20">
      <c r="A45" s="31" t="s">
        <v>15</v>
      </c>
      <c r="B45" s="31"/>
      <c r="C45" s="31"/>
      <c r="E45" s="31"/>
      <c r="G45" s="31"/>
      <c r="H45" s="10">
        <f ca="1">Feb!H45+N42</f>
        <v>0</v>
      </c>
      <c r="I45" s="31"/>
      <c r="J45" s="57" t="s">
        <v>17</v>
      </c>
      <c r="K45" s="31"/>
      <c r="M45" s="31"/>
      <c r="N45" s="145">
        <f ca="1">SUM(INDIRECT(Z1 &amp; ":" &amp; Z2))</f>
        <v>0</v>
      </c>
    </row>
    <row r="46" spans="1:20">
      <c r="A46" s="31" t="s">
        <v>57</v>
      </c>
      <c r="B46" s="60"/>
      <c r="C46" s="60"/>
      <c r="E46" s="60"/>
      <c r="G46" s="60"/>
      <c r="H46" s="10" cm="1">
        <f t="array" aca="1" ref="H46" ca="1">INDIRECT(INDEX(Sheetlist!B:B, MATCH(N1, Sheetlist!A:A, 0)) &amp; "!H46") + N39</f>
        <v>0</v>
      </c>
      <c r="J46" s="57" t="s">
        <v>83</v>
      </c>
      <c r="K46" s="60"/>
      <c r="M46" s="60"/>
      <c r="N46" s="10" cm="1">
        <f t="array" aca="1" ref="N46" ca="1">INDIRECT(INDEX(Sheetlist!B:B, MATCH(N1, Sheetlist!A:A, 0)) &amp; "!N46") + N45</f>
        <v>12</v>
      </c>
    </row>
    <row r="47" spans="1:20">
      <c r="A47" s="31" t="s">
        <v>77</v>
      </c>
      <c r="B47" s="71"/>
      <c r="C47" s="71"/>
      <c r="D47" s="71"/>
      <c r="E47" s="71"/>
      <c r="F47" s="71"/>
      <c r="G47" s="71"/>
      <c r="H47" s="10" cm="1">
        <f t="array" aca="1" ref="H47" ca="1">INDIRECT(INDEX(Sheetlist!B:B, MATCH(N1, Sheetlist!A:A, 0)) &amp; "!H47") + N43</f>
        <v>12</v>
      </c>
      <c r="I47" s="71"/>
      <c r="J47" s="71"/>
      <c r="K47" s="71"/>
      <c r="L47" s="71"/>
    </row>
    <row r="48" spans="1:20">
      <c r="A48" s="69" t="s">
        <v>79</v>
      </c>
      <c r="H48" s="10" cm="1">
        <f t="array" aca="1" ref="H48" ca="1">INDIRECT(INDEX(Sheetlist!B:B, MATCH(N1, Sheetlist!A:A, 0)) &amp; "!H48") + N40</f>
        <v>0</v>
      </c>
    </row>
    <row r="49" spans="1:15">
      <c r="A49" s="69" t="s">
        <v>80</v>
      </c>
      <c r="B49" s="94"/>
      <c r="C49" s="94"/>
      <c r="D49" s="94"/>
      <c r="E49" s="94"/>
      <c r="F49" s="94"/>
      <c r="G49" s="94"/>
      <c r="H49" s="10" cm="1">
        <f t="array" aca="1" ref="H49" ca="1">INDIRECT(INDEX(Sheetlist!B:B, MATCH(N1, Sheetlist!A:A, 0)) &amp; "!H49") + N41</f>
        <v>0</v>
      </c>
      <c r="I49" s="94"/>
      <c r="J49" s="94"/>
      <c r="K49" s="94"/>
      <c r="L49" s="94"/>
      <c r="M49" s="94"/>
      <c r="N49" s="94"/>
    </row>
    <row r="52" spans="1:15">
      <c r="B52" s="95"/>
      <c r="C52" s="95"/>
      <c r="D52" s="95"/>
      <c r="E52" s="95"/>
      <c r="F52" s="95"/>
      <c r="G52" s="94"/>
      <c r="H52" s="140"/>
      <c r="I52" s="95"/>
      <c r="J52" s="94"/>
      <c r="K52" s="95"/>
      <c r="L52" s="141"/>
      <c r="M52" s="95"/>
      <c r="N52" s="140"/>
      <c r="O52" s="94"/>
    </row>
  </sheetData>
  <sheetProtection algorithmName="SHA-512" hashValue="4390zMABmmMTl+kJvK3nbI0Ib9CbWXfkHEmb3TruL6vmJY6lWpTbLMGn7LDQXOa7I1uNT6NsBKaZaIopY08DlQ==" saltValue="7DLIeCMCW+gXB13Ge8CN3g==" spinCount="100000" sheet="1" objects="1" scenarios="1" selectLockedCells="1"/>
  <phoneticPr fontId="1" type="noConversion"/>
  <conditionalFormatting sqref="C9:L9">
    <cfRule type="containsText" dxfId="93" priority="1" operator="containsText" text="H">
      <formula>NOT(ISERROR(SEARCH("H",C9)))</formula>
    </cfRule>
  </conditionalFormatting>
  <conditionalFormatting sqref="C10:L37">
    <cfRule type="containsText" dxfId="92" priority="3" operator="containsText" text="H">
      <formula>NOT(ISERROR(SEARCH("H",C10)))</formula>
    </cfRule>
  </conditionalFormatting>
  <conditionalFormatting sqref="D10:D12 F10:F12 H10:H12 J10:J12 L10:L12 D15:D17 F15:F17 H15:H17 J15:J17 L15:L17 D20:D22 F20:F22 H20:H22 J20:J22 L20:L22 D25:D27 F25:F27 H25:H27 J25:J27 L25:L27 D30:D32 F30:F32 H30:H32 J30:J32 L30:L32 D35:D37 F35:F37 H35:H37 J35:J37 L35:L37">
    <cfRule type="cellIs" dxfId="91" priority="5" operator="greaterThan">
      <formula>0</formula>
    </cfRule>
  </conditionalFormatting>
  <conditionalFormatting sqref="D12 F12 H12 J12 L12 D17 F17 H17 J17 L17 D22 F22 H22 J22 L22 D27 F27 H27 J27 L27 D32 F32 H32 J32 L32 D37 F37 H37 J37 L37">
    <cfRule type="cellIs" dxfId="90" priority="2" operator="greaterThan">
      <formula>0.24</formula>
    </cfRule>
  </conditionalFormatting>
  <conditionalFormatting sqref="D14:L14 D19:L19 D24:L24 D29:L29 D34:L34 D9:K9">
    <cfRule type="cellIs" dxfId="89" priority="4" operator="equal">
      <formula>"v"</formula>
    </cfRule>
  </conditionalFormatting>
  <pageMargins left="0.25" right="0.25" top="0.75" bottom="0.75" header="0.3" footer="0.3"/>
  <pageSetup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52"/>
  <sheetViews>
    <sheetView showGridLines="0" zoomScaleNormal="100" workbookViewId="0">
      <selection activeCell="B12" sqref="B12"/>
    </sheetView>
  </sheetViews>
  <sheetFormatPr defaultColWidth="8.85546875" defaultRowHeight="12.75"/>
  <cols>
    <col min="1" max="1" width="2.7109375" style="1" customWidth="1"/>
    <col min="2" max="2" width="11.7109375" style="1" customWidth="1"/>
    <col min="3" max="3" width="2.7109375" style="1" customWidth="1"/>
    <col min="4" max="4" width="11.7109375" style="1" customWidth="1"/>
    <col min="5" max="5" width="2.7109375" style="1" customWidth="1"/>
    <col min="6" max="6" width="11.7109375" style="1" customWidth="1"/>
    <col min="7" max="7" width="2.7109375" style="1" customWidth="1"/>
    <col min="8" max="8" width="11.7109375" style="1" customWidth="1"/>
    <col min="9" max="9" width="2.7109375" style="1" customWidth="1"/>
    <col min="10" max="10" width="11.7109375" style="1" customWidth="1"/>
    <col min="11" max="11" width="2.7109375" style="1" customWidth="1"/>
    <col min="12" max="12" width="11.7109375" style="1" customWidth="1"/>
    <col min="13" max="13" width="2.7109375" style="1" customWidth="1"/>
    <col min="14" max="14" width="11.7109375" style="1" customWidth="1"/>
    <col min="15" max="16384" width="8.85546875" style="1"/>
  </cols>
  <sheetData>
    <row r="1" spans="1:26" ht="15.75">
      <c r="A1" s="55" t="str">
        <f>Front!B3</f>
        <v xml:space="preserve">Monthly Calendar </v>
      </c>
      <c r="B1" s="56"/>
      <c r="C1" s="56"/>
      <c r="E1" s="56"/>
      <c r="G1" s="56"/>
      <c r="I1" s="56"/>
      <c r="K1" s="56"/>
      <c r="M1" s="56"/>
      <c r="N1" s="89" t="s">
        <v>47</v>
      </c>
      <c r="Z1" s="144" t="str">
        <f>Sheetlist!G2</f>
        <v>N39</v>
      </c>
    </row>
    <row r="2" spans="1:26" ht="3" customHeight="1">
      <c r="A2" s="56"/>
      <c r="B2" s="56"/>
      <c r="C2" s="56"/>
      <c r="E2" s="56"/>
      <c r="G2" s="56"/>
      <c r="I2" s="56"/>
      <c r="K2" s="56"/>
      <c r="M2" s="56"/>
      <c r="Z2" s="144" t="str">
        <f>Sheetlist!H2</f>
        <v>N43</v>
      </c>
    </row>
    <row r="3" spans="1:26">
      <c r="A3" s="57" t="s">
        <v>0</v>
      </c>
      <c r="B3" s="31"/>
      <c r="C3" s="31"/>
      <c r="D3" s="58">
        <f>+Front!D9</f>
        <v>0</v>
      </c>
      <c r="E3" s="31"/>
      <c r="H3" s="57" t="s">
        <v>1</v>
      </c>
      <c r="I3" s="31"/>
      <c r="J3" s="59" t="str">
        <f>Sheetlist!C17</f>
        <v>April 2025</v>
      </c>
      <c r="K3" s="31"/>
      <c r="M3" s="31"/>
    </row>
    <row r="4" spans="1:26" ht="3" customHeight="1">
      <c r="A4" s="31"/>
      <c r="B4" s="31"/>
      <c r="C4" s="31"/>
      <c r="E4" s="31"/>
      <c r="G4" s="31"/>
      <c r="I4" s="31"/>
      <c r="K4" s="31"/>
      <c r="M4" s="31"/>
    </row>
    <row r="5" spans="1:26">
      <c r="A5" s="57" t="s">
        <v>2</v>
      </c>
      <c r="B5" s="31"/>
      <c r="C5" s="31"/>
      <c r="D5" s="58">
        <f>+Front!D10</f>
        <v>0</v>
      </c>
      <c r="E5" s="31"/>
      <c r="H5" s="57" t="s">
        <v>3</v>
      </c>
      <c r="I5" s="31"/>
      <c r="J5" s="203">
        <f>+Front!D11</f>
        <v>0</v>
      </c>
      <c r="K5" s="31"/>
      <c r="M5" s="31"/>
    </row>
    <row r="6" spans="1:26" ht="3" customHeight="1" thickBot="1">
      <c r="A6" s="60"/>
      <c r="B6" s="60"/>
      <c r="C6" s="60"/>
      <c r="E6" s="60"/>
      <c r="G6" s="60"/>
      <c r="I6" s="60"/>
      <c r="K6" s="60"/>
      <c r="M6" s="60"/>
    </row>
    <row r="7" spans="1:26" ht="19.149999999999999" customHeight="1" thickBot="1">
      <c r="A7" s="35"/>
      <c r="B7" s="36" t="s">
        <v>4</v>
      </c>
      <c r="C7" s="36"/>
      <c r="D7" s="37" t="s">
        <v>5</v>
      </c>
      <c r="E7" s="36"/>
      <c r="F7" s="37" t="s">
        <v>6</v>
      </c>
      <c r="G7" s="36"/>
      <c r="H7" s="37" t="s">
        <v>7</v>
      </c>
      <c r="I7" s="36"/>
      <c r="J7" s="37" t="s">
        <v>8</v>
      </c>
      <c r="K7" s="36"/>
      <c r="L7" s="37" t="s">
        <v>9</v>
      </c>
      <c r="M7" s="36"/>
      <c r="N7" s="37" t="s">
        <v>10</v>
      </c>
      <c r="O7" s="90"/>
      <c r="P7" s="90"/>
      <c r="Q7" s="90"/>
      <c r="R7" s="90"/>
      <c r="S7" s="89"/>
      <c r="T7" s="86"/>
    </row>
    <row r="8" spans="1:26" ht="19.149999999999999" customHeight="1">
      <c r="A8" s="46"/>
      <c r="B8" s="45"/>
      <c r="C8" s="42"/>
      <c r="D8" s="43"/>
      <c r="E8" s="42"/>
      <c r="F8" s="43">
        <f>Sheetlist!I17</f>
        <v>1</v>
      </c>
      <c r="G8" s="42"/>
      <c r="H8" s="43">
        <f>Sheetlist!J17</f>
        <v>2</v>
      </c>
      <c r="I8" s="42"/>
      <c r="J8" s="43">
        <f>Sheetlist!K17</f>
        <v>3</v>
      </c>
      <c r="K8" s="42"/>
      <c r="L8" s="43">
        <f>Sheetlist!L17</f>
        <v>4</v>
      </c>
      <c r="M8" s="44"/>
      <c r="N8" s="45">
        <f>Sheetlist!M17</f>
        <v>5</v>
      </c>
      <c r="O8" s="89"/>
    </row>
    <row r="9" spans="1:26" ht="19.149999999999999" customHeight="1">
      <c r="A9" s="97" t="str">
        <f>IF(ISBLANK(B8), "", Sheetlist!$A$17)</f>
        <v/>
      </c>
      <c r="B9" s="129"/>
      <c r="C9" s="101" t="str">
        <f>IF(ISBLANK(D8), "", Sheetlist!$A$17)</f>
        <v/>
      </c>
      <c r="D9" s="133"/>
      <c r="E9" s="101" t="str">
        <f>IF(ISBLANK(F8), "", Sheetlist!$A$17)</f>
        <v>W</v>
      </c>
      <c r="F9" s="134"/>
      <c r="G9" s="106" t="str">
        <f>IF(ISBLANK(H8), "", Sheetlist!$A$17)</f>
        <v>W</v>
      </c>
      <c r="H9" s="134"/>
      <c r="I9" s="106" t="str">
        <f>IF(ISBLANK(J8), "", Sheetlist!$A$17)</f>
        <v>W</v>
      </c>
      <c r="J9" s="134"/>
      <c r="K9" s="106" t="str">
        <f>IF(ISBLANK(L8), "", Sheetlist!$A$17)</f>
        <v>W</v>
      </c>
      <c r="L9" s="150"/>
      <c r="M9" s="97" t="str">
        <f>IF(ISBLANK(N8), "", Sheetlist!$A$17)</f>
        <v>W</v>
      </c>
      <c r="N9" s="129"/>
      <c r="O9" s="89"/>
      <c r="P9" s="89"/>
      <c r="Q9" s="89"/>
      <c r="R9" s="89"/>
      <c r="S9" s="89"/>
      <c r="T9" s="88"/>
      <c r="U9" s="61"/>
      <c r="V9" s="61"/>
      <c r="W9" s="61"/>
      <c r="X9" s="61"/>
    </row>
    <row r="10" spans="1:26" ht="19.149999999999999" customHeight="1">
      <c r="A10" s="156" t="str">
        <f>IF(ISBLANK(B8), "", Sheetlist!$A$18)</f>
        <v/>
      </c>
      <c r="B10" s="151"/>
      <c r="C10" s="152" t="str">
        <f>IF(ISBLANK(D8), "", Sheetlist!$A$18)</f>
        <v/>
      </c>
      <c r="D10" s="153"/>
      <c r="E10" s="152" t="str">
        <f>IF(ISBLANK(F8), "", Sheetlist!$A$18)</f>
        <v>S</v>
      </c>
      <c r="F10" s="155"/>
      <c r="G10" s="154" t="str">
        <f>IF(ISBLANK(H8), "", Sheetlist!$A$18)</f>
        <v>S</v>
      </c>
      <c r="H10" s="155"/>
      <c r="I10" s="154" t="str">
        <f>IF(ISBLANK(J8), "", Sheetlist!$A$18)</f>
        <v>S</v>
      </c>
      <c r="J10" s="155"/>
      <c r="K10" s="154" t="str">
        <f>IF(ISBLANK(L8), "", Sheetlist!$A$18)</f>
        <v>S</v>
      </c>
      <c r="L10" s="155"/>
      <c r="M10" s="156" t="str">
        <f>IF(ISBLANK(N8), "", Sheetlist!$A$18)</f>
        <v>S</v>
      </c>
      <c r="N10" s="151"/>
      <c r="O10" s="89"/>
      <c r="P10" s="89"/>
      <c r="Q10" s="89"/>
      <c r="R10" s="89"/>
      <c r="S10" s="89"/>
    </row>
    <row r="11" spans="1:26" ht="19.149999999999999" customHeight="1">
      <c r="A11" s="98" t="str">
        <f>IF(ISBLANK(B8), "", Sheetlist!$A$19)</f>
        <v/>
      </c>
      <c r="B11" s="114"/>
      <c r="C11" s="102" t="str">
        <f>IF(ISBLANK(D8), "", Sheetlist!$A$19)</f>
        <v/>
      </c>
      <c r="D11" s="130"/>
      <c r="E11" s="102" t="str">
        <f>IF(ISBLANK(F8), "", Sheetlist!$A$19)</f>
        <v>P</v>
      </c>
      <c r="F11" s="121"/>
      <c r="G11" s="107" t="str">
        <f>IF(ISBLANK(H8), "", Sheetlist!$A$19)</f>
        <v>P</v>
      </c>
      <c r="H11" s="121"/>
      <c r="I11" s="107" t="str">
        <f>IF(ISBLANK(J8), "", Sheetlist!$A$19)</f>
        <v>P</v>
      </c>
      <c r="J11" s="121"/>
      <c r="K11" s="107" t="str">
        <f>IF(ISBLANK(L8), "", Sheetlist!$A$19)</f>
        <v>P</v>
      </c>
      <c r="L11" s="121"/>
      <c r="M11" s="98" t="str">
        <f>IF(ISBLANK(N8), "", Sheetlist!$A$19)</f>
        <v>P</v>
      </c>
      <c r="N11" s="114"/>
      <c r="O11" s="89"/>
      <c r="P11" s="89"/>
      <c r="Q11" s="89"/>
      <c r="R11" s="89"/>
      <c r="S11" s="89"/>
    </row>
    <row r="12" spans="1:26" ht="19.149999999999999" customHeight="1" thickBot="1">
      <c r="A12" s="99" t="str">
        <f>IF(ISBLANK(B8), "", Sheetlist!$A$20)</f>
        <v/>
      </c>
      <c r="B12" s="122"/>
      <c r="C12" s="103" t="str">
        <f>IF(ISBLANK(D8), "", Sheetlist!$A$20)</f>
        <v/>
      </c>
      <c r="D12" s="132"/>
      <c r="E12" s="110" t="str">
        <f>IF(ISBLANK(F8), "", Sheetlist!$A$20)</f>
        <v>V</v>
      </c>
      <c r="F12" s="123"/>
      <c r="G12" s="108" t="str">
        <f>IF(ISBLANK(H8), "", Sheetlist!$A$20)</f>
        <v>V</v>
      </c>
      <c r="H12" s="123"/>
      <c r="I12" s="108" t="str">
        <f>IF(ISBLANK(J8), "", Sheetlist!$A$20)</f>
        <v>V</v>
      </c>
      <c r="J12" s="123"/>
      <c r="K12" s="108" t="str">
        <f>IF(ISBLANK(L8), "", Sheetlist!$A$20)</f>
        <v>V</v>
      </c>
      <c r="L12" s="123"/>
      <c r="M12" s="99" t="str">
        <f>IF(ISBLANK(N8), "", Sheetlist!$A$20)</f>
        <v>V</v>
      </c>
      <c r="N12" s="122"/>
      <c r="O12" s="89"/>
      <c r="P12" s="89"/>
      <c r="Q12" s="89"/>
      <c r="R12" s="89"/>
      <c r="S12" s="89"/>
    </row>
    <row r="13" spans="1:26" ht="19.149999999999999" customHeight="1">
      <c r="A13" s="100"/>
      <c r="B13" s="54">
        <f>N8+1</f>
        <v>6</v>
      </c>
      <c r="C13" s="104"/>
      <c r="D13" s="41">
        <f>B13+1</f>
        <v>7</v>
      </c>
      <c r="E13" s="104"/>
      <c r="F13" s="41">
        <f>D13+1</f>
        <v>8</v>
      </c>
      <c r="G13" s="105"/>
      <c r="H13" s="43">
        <f>F13+1</f>
        <v>9</v>
      </c>
      <c r="I13" s="105"/>
      <c r="J13" s="43">
        <f>H13+1</f>
        <v>10</v>
      </c>
      <c r="K13" s="105"/>
      <c r="L13" s="43">
        <f>J13+1</f>
        <v>11</v>
      </c>
      <c r="M13" s="112"/>
      <c r="N13" s="54">
        <f>L13+1</f>
        <v>12</v>
      </c>
      <c r="O13" s="89"/>
      <c r="P13" s="89"/>
      <c r="Q13" s="89"/>
      <c r="R13" s="89"/>
      <c r="S13" s="89"/>
    </row>
    <row r="14" spans="1:26" ht="19.149999999999999" customHeight="1">
      <c r="A14" s="97" t="str">
        <f>Sheetlist!$A$17</f>
        <v>W</v>
      </c>
      <c r="B14" s="129"/>
      <c r="C14" s="101" t="str">
        <f>Sheetlist!$A$17</f>
        <v>W</v>
      </c>
      <c r="D14" s="131"/>
      <c r="E14" s="101" t="str">
        <f>Sheetlist!$A$17</f>
        <v>W</v>
      </c>
      <c r="F14" s="131"/>
      <c r="G14" s="106" t="str">
        <f>Sheetlist!$A$17</f>
        <v>W</v>
      </c>
      <c r="H14" s="120"/>
      <c r="I14" s="106" t="str">
        <f>Sheetlist!$A$17</f>
        <v>W</v>
      </c>
      <c r="J14" s="120"/>
      <c r="K14" s="106" t="str">
        <f>Sheetlist!$A$17</f>
        <v>W</v>
      </c>
      <c r="L14" s="120"/>
      <c r="M14" s="97" t="str">
        <f>Sheetlist!$A$17</f>
        <v>W</v>
      </c>
      <c r="N14" s="129"/>
      <c r="O14" s="89"/>
      <c r="P14" s="89"/>
      <c r="Q14" s="89"/>
      <c r="R14" s="89"/>
      <c r="S14" s="89"/>
      <c r="T14" s="87"/>
      <c r="U14" s="61"/>
      <c r="V14" s="61"/>
      <c r="W14" s="61"/>
      <c r="X14" s="61"/>
    </row>
    <row r="15" spans="1:26" ht="19.149999999999999" customHeight="1">
      <c r="A15" s="156" t="str">
        <f>Sheetlist!$A$18</f>
        <v>S</v>
      </c>
      <c r="B15" s="151"/>
      <c r="C15" s="152" t="str">
        <f>Sheetlist!$A$18</f>
        <v>S</v>
      </c>
      <c r="D15" s="153"/>
      <c r="E15" s="152" t="str">
        <f>Sheetlist!$A$18</f>
        <v>S</v>
      </c>
      <c r="F15" s="153"/>
      <c r="G15" s="154" t="str">
        <f>Sheetlist!$A$18</f>
        <v>S</v>
      </c>
      <c r="H15" s="155"/>
      <c r="I15" s="154" t="str">
        <f>Sheetlist!$A$18</f>
        <v>S</v>
      </c>
      <c r="J15" s="155"/>
      <c r="K15" s="154" t="str">
        <f>Sheetlist!$A$18</f>
        <v>S</v>
      </c>
      <c r="L15" s="155"/>
      <c r="M15" s="156" t="str">
        <f>Sheetlist!$A$18</f>
        <v>S</v>
      </c>
      <c r="N15" s="151"/>
      <c r="O15" s="89"/>
      <c r="P15" s="89"/>
      <c r="Q15" s="89"/>
      <c r="R15" s="89"/>
      <c r="S15" s="89"/>
      <c r="T15" s="87"/>
    </row>
    <row r="16" spans="1:26" ht="19.149999999999999" customHeight="1">
      <c r="A16" s="98" t="str">
        <f>Sheetlist!$A$19</f>
        <v>P</v>
      </c>
      <c r="B16" s="114"/>
      <c r="C16" s="102" t="str">
        <f>Sheetlist!$A$19</f>
        <v>P</v>
      </c>
      <c r="D16" s="130"/>
      <c r="E16" s="102" t="str">
        <f>Sheetlist!$A$19</f>
        <v>P</v>
      </c>
      <c r="F16" s="130"/>
      <c r="G16" s="107" t="str">
        <f>Sheetlist!$A$19</f>
        <v>P</v>
      </c>
      <c r="H16" s="121"/>
      <c r="I16" s="107" t="str">
        <f>Sheetlist!$A$19</f>
        <v>P</v>
      </c>
      <c r="J16" s="121"/>
      <c r="K16" s="107" t="str">
        <f>Sheetlist!$A$19</f>
        <v>P</v>
      </c>
      <c r="L16" s="121"/>
      <c r="M16" s="98" t="str">
        <f>Sheetlist!$A$19</f>
        <v>P</v>
      </c>
      <c r="N16" s="114"/>
      <c r="O16" s="89"/>
      <c r="P16" s="89"/>
      <c r="Q16" s="89"/>
      <c r="R16" s="89"/>
      <c r="S16" s="89"/>
      <c r="T16" s="87"/>
    </row>
    <row r="17" spans="1:24" ht="19.149999999999999" customHeight="1" thickBot="1">
      <c r="A17" s="99" t="str">
        <f>Sheetlist!$A$20</f>
        <v>V</v>
      </c>
      <c r="B17" s="122"/>
      <c r="C17" s="103" t="str">
        <f>Sheetlist!$A$20</f>
        <v>V</v>
      </c>
      <c r="D17" s="132"/>
      <c r="E17" s="103" t="str">
        <f>Sheetlist!$A$20</f>
        <v>V</v>
      </c>
      <c r="F17" s="132"/>
      <c r="G17" s="108" t="str">
        <f>Sheetlist!$A$20</f>
        <v>V</v>
      </c>
      <c r="H17" s="123"/>
      <c r="I17" s="108" t="str">
        <f>Sheetlist!$A$20</f>
        <v>V</v>
      </c>
      <c r="J17" s="123"/>
      <c r="K17" s="108" t="str">
        <f>Sheetlist!$A$20</f>
        <v>V</v>
      </c>
      <c r="L17" s="123"/>
      <c r="M17" s="99" t="str">
        <f>Sheetlist!$A$20</f>
        <v>V</v>
      </c>
      <c r="N17" s="122"/>
      <c r="O17" s="89"/>
      <c r="P17" s="89"/>
      <c r="Q17" s="89"/>
      <c r="R17" s="89"/>
      <c r="S17" s="89"/>
      <c r="T17" s="87"/>
    </row>
    <row r="18" spans="1:24" ht="19.149999999999999" customHeight="1">
      <c r="A18" s="100"/>
      <c r="B18" s="54">
        <f>N13+1</f>
        <v>13</v>
      </c>
      <c r="C18" s="105"/>
      <c r="D18" s="43">
        <f>B18+1</f>
        <v>14</v>
      </c>
      <c r="E18" s="105"/>
      <c r="F18" s="43">
        <f>D18+1</f>
        <v>15</v>
      </c>
      <c r="G18" s="105"/>
      <c r="H18" s="43">
        <f>F18+1</f>
        <v>16</v>
      </c>
      <c r="I18" s="105"/>
      <c r="J18" s="43">
        <f>H18+1</f>
        <v>17</v>
      </c>
      <c r="K18" s="105"/>
      <c r="L18" s="43">
        <f>J18+1</f>
        <v>18</v>
      </c>
      <c r="M18" s="112"/>
      <c r="N18" s="54">
        <f>L18+1</f>
        <v>19</v>
      </c>
      <c r="O18" s="89"/>
      <c r="P18" s="89"/>
      <c r="Q18" s="89"/>
      <c r="R18" s="89"/>
      <c r="S18" s="89"/>
      <c r="T18" s="87"/>
    </row>
    <row r="19" spans="1:24" ht="19.149999999999999" customHeight="1">
      <c r="A19" s="97" t="str">
        <f>Sheetlist!$A$17</f>
        <v>W</v>
      </c>
      <c r="B19" s="129"/>
      <c r="C19" s="106" t="str">
        <f>Sheetlist!$A$17</f>
        <v>W</v>
      </c>
      <c r="D19" s="120"/>
      <c r="E19" s="106" t="str">
        <f>Sheetlist!$A$17</f>
        <v>W</v>
      </c>
      <c r="F19" s="120"/>
      <c r="G19" s="106" t="str">
        <f>Sheetlist!$A$17</f>
        <v>W</v>
      </c>
      <c r="H19" s="120"/>
      <c r="I19" s="106" t="str">
        <f>Sheetlist!$A$17</f>
        <v>W</v>
      </c>
      <c r="J19" s="120"/>
      <c r="K19" s="106" t="str">
        <f>Sheetlist!$A$17</f>
        <v>W</v>
      </c>
      <c r="L19" s="120"/>
      <c r="M19" s="97" t="str">
        <f>Sheetlist!$A$17</f>
        <v>W</v>
      </c>
      <c r="N19" s="129"/>
      <c r="O19" s="89"/>
      <c r="P19" s="89"/>
      <c r="Q19" s="89"/>
      <c r="R19" s="89"/>
      <c r="S19" s="89"/>
      <c r="T19" s="87"/>
      <c r="U19" s="61"/>
      <c r="V19" s="61"/>
      <c r="W19" s="61"/>
      <c r="X19" s="61"/>
    </row>
    <row r="20" spans="1:24" ht="19.149999999999999" customHeight="1">
      <c r="A20" s="156" t="str">
        <f>Sheetlist!$A$18</f>
        <v>S</v>
      </c>
      <c r="B20" s="151"/>
      <c r="C20" s="154" t="str">
        <f>Sheetlist!$A$18</f>
        <v>S</v>
      </c>
      <c r="D20" s="155"/>
      <c r="E20" s="154" t="str">
        <f>Sheetlist!$A$18</f>
        <v>S</v>
      </c>
      <c r="F20" s="155"/>
      <c r="G20" s="154" t="str">
        <f>Sheetlist!$A$18</f>
        <v>S</v>
      </c>
      <c r="H20" s="155"/>
      <c r="I20" s="154" t="str">
        <f>Sheetlist!$A$18</f>
        <v>S</v>
      </c>
      <c r="J20" s="155"/>
      <c r="K20" s="154" t="str">
        <f>Sheetlist!$A$18</f>
        <v>S</v>
      </c>
      <c r="L20" s="155"/>
      <c r="M20" s="156" t="str">
        <f>Sheetlist!$A$18</f>
        <v>S</v>
      </c>
      <c r="N20" s="151"/>
      <c r="O20" s="89"/>
      <c r="P20" s="89"/>
      <c r="Q20" s="89"/>
      <c r="R20" s="89"/>
      <c r="S20" s="89"/>
      <c r="T20" s="87"/>
    </row>
    <row r="21" spans="1:24" ht="19.149999999999999" customHeight="1">
      <c r="A21" s="98" t="str">
        <f>Sheetlist!$A$19</f>
        <v>P</v>
      </c>
      <c r="B21" s="114"/>
      <c r="C21" s="107" t="str">
        <f>Sheetlist!$A$19</f>
        <v>P</v>
      </c>
      <c r="D21" s="121"/>
      <c r="E21" s="107" t="str">
        <f>Sheetlist!$A$19</f>
        <v>P</v>
      </c>
      <c r="F21" s="121"/>
      <c r="G21" s="107" t="str">
        <f>Sheetlist!$A$19</f>
        <v>P</v>
      </c>
      <c r="H21" s="121"/>
      <c r="I21" s="107" t="str">
        <f>Sheetlist!$A$19</f>
        <v>P</v>
      </c>
      <c r="J21" s="121"/>
      <c r="K21" s="107" t="str">
        <f>Sheetlist!$A$19</f>
        <v>P</v>
      </c>
      <c r="L21" s="121"/>
      <c r="M21" s="98" t="str">
        <f>Sheetlist!$A$19</f>
        <v>P</v>
      </c>
      <c r="N21" s="114"/>
      <c r="O21" s="89"/>
      <c r="P21" s="89"/>
      <c r="Q21" s="89"/>
      <c r="R21" s="89"/>
      <c r="S21" s="89"/>
      <c r="T21" s="87"/>
    </row>
    <row r="22" spans="1:24" ht="19.149999999999999" customHeight="1" thickBot="1">
      <c r="A22" s="99" t="str">
        <f>Sheetlist!$A$20</f>
        <v>V</v>
      </c>
      <c r="B22" s="122"/>
      <c r="C22" s="108" t="str">
        <f>Sheetlist!$A$20</f>
        <v>V</v>
      </c>
      <c r="D22" s="123"/>
      <c r="E22" s="108" t="str">
        <f>Sheetlist!$A$20</f>
        <v>V</v>
      </c>
      <c r="F22" s="123"/>
      <c r="G22" s="108" t="str">
        <f>Sheetlist!$A$20</f>
        <v>V</v>
      </c>
      <c r="H22" s="123"/>
      <c r="I22" s="108" t="str">
        <f>Sheetlist!$A$20</f>
        <v>V</v>
      </c>
      <c r="J22" s="123"/>
      <c r="K22" s="108" t="str">
        <f>Sheetlist!$A$20</f>
        <v>V</v>
      </c>
      <c r="L22" s="123"/>
      <c r="M22" s="99" t="str">
        <f>Sheetlist!$A$20</f>
        <v>V</v>
      </c>
      <c r="N22" s="122"/>
      <c r="O22" s="89"/>
      <c r="P22" s="89"/>
      <c r="Q22" s="89"/>
      <c r="R22" s="89"/>
      <c r="S22" s="89"/>
      <c r="T22" s="87"/>
    </row>
    <row r="23" spans="1:24" ht="19.149999999999999" customHeight="1">
      <c r="A23" s="100"/>
      <c r="B23" s="54">
        <f>N18+1</f>
        <v>20</v>
      </c>
      <c r="C23" s="104"/>
      <c r="D23" s="43">
        <f>B23+1</f>
        <v>21</v>
      </c>
      <c r="E23" s="104"/>
      <c r="F23" s="43">
        <f>D23+1</f>
        <v>22</v>
      </c>
      <c r="G23" s="105"/>
      <c r="H23" s="43">
        <f>F23+1</f>
        <v>23</v>
      </c>
      <c r="I23" s="105"/>
      <c r="J23" s="43">
        <f>H23+1</f>
        <v>24</v>
      </c>
      <c r="K23" s="105"/>
      <c r="L23" s="43">
        <f>J23+1</f>
        <v>25</v>
      </c>
      <c r="M23" s="112"/>
      <c r="N23" s="54">
        <f>L23+1</f>
        <v>26</v>
      </c>
      <c r="O23" s="89"/>
      <c r="P23" s="89"/>
      <c r="Q23" s="89"/>
      <c r="R23" s="89"/>
      <c r="S23" s="89"/>
      <c r="T23" s="87"/>
    </row>
    <row r="24" spans="1:24" ht="19.149999999999999" customHeight="1">
      <c r="A24" s="97" t="str">
        <f>Sheetlist!$A$17</f>
        <v>W</v>
      </c>
      <c r="B24" s="129"/>
      <c r="C24" s="101" t="str">
        <f>Sheetlist!$A$17</f>
        <v>W</v>
      </c>
      <c r="D24" s="131"/>
      <c r="E24" s="101" t="str">
        <f>Sheetlist!$A$17</f>
        <v>W</v>
      </c>
      <c r="F24" s="120"/>
      <c r="G24" s="106" t="str">
        <f>Sheetlist!$A$17</f>
        <v>W</v>
      </c>
      <c r="H24" s="120"/>
      <c r="I24" s="106" t="str">
        <f>Sheetlist!$A$17</f>
        <v>W</v>
      </c>
      <c r="J24" s="120"/>
      <c r="K24" s="106" t="str">
        <f>Sheetlist!$A$17</f>
        <v>W</v>
      </c>
      <c r="L24" s="120"/>
      <c r="M24" s="97" t="str">
        <f>Sheetlist!$A$17</f>
        <v>W</v>
      </c>
      <c r="N24" s="129"/>
      <c r="O24" s="89"/>
      <c r="P24" s="89"/>
      <c r="Q24" s="89"/>
      <c r="R24" s="89"/>
      <c r="S24" s="89"/>
      <c r="T24" s="87"/>
      <c r="U24" s="61"/>
      <c r="V24" s="61"/>
      <c r="W24" s="61"/>
      <c r="X24" s="61"/>
    </row>
    <row r="25" spans="1:24" ht="19.149999999999999" customHeight="1">
      <c r="A25" s="156" t="str">
        <f>Sheetlist!$A$18</f>
        <v>S</v>
      </c>
      <c r="B25" s="151"/>
      <c r="C25" s="152" t="str">
        <f>Sheetlist!$A$18</f>
        <v>S</v>
      </c>
      <c r="D25" s="153"/>
      <c r="E25" s="152" t="str">
        <f>Sheetlist!$A$18</f>
        <v>S</v>
      </c>
      <c r="F25" s="155"/>
      <c r="G25" s="154" t="str">
        <f>Sheetlist!$A$18</f>
        <v>S</v>
      </c>
      <c r="H25" s="155"/>
      <c r="I25" s="154" t="str">
        <f>Sheetlist!$A$18</f>
        <v>S</v>
      </c>
      <c r="J25" s="155"/>
      <c r="K25" s="154" t="str">
        <f>Sheetlist!$A$18</f>
        <v>S</v>
      </c>
      <c r="L25" s="155"/>
      <c r="M25" s="156" t="str">
        <f>Sheetlist!$A$18</f>
        <v>S</v>
      </c>
      <c r="N25" s="151"/>
      <c r="O25" s="89"/>
      <c r="P25" s="89"/>
      <c r="Q25" s="89"/>
      <c r="R25" s="89"/>
      <c r="S25" s="89"/>
      <c r="T25" s="87"/>
    </row>
    <row r="26" spans="1:24" ht="19.149999999999999" customHeight="1">
      <c r="A26" s="98" t="str">
        <f>Sheetlist!$A$19</f>
        <v>P</v>
      </c>
      <c r="B26" s="114"/>
      <c r="C26" s="102" t="str">
        <f>Sheetlist!$A$19</f>
        <v>P</v>
      </c>
      <c r="D26" s="130"/>
      <c r="E26" s="102" t="str">
        <f>Sheetlist!$A$19</f>
        <v>P</v>
      </c>
      <c r="F26" s="121"/>
      <c r="G26" s="107" t="str">
        <f>Sheetlist!$A$19</f>
        <v>P</v>
      </c>
      <c r="H26" s="121"/>
      <c r="I26" s="107" t="str">
        <f>Sheetlist!$A$19</f>
        <v>P</v>
      </c>
      <c r="J26" s="121"/>
      <c r="K26" s="107" t="str">
        <f>Sheetlist!$A$19</f>
        <v>P</v>
      </c>
      <c r="L26" s="121"/>
      <c r="M26" s="98" t="str">
        <f>Sheetlist!$A$19</f>
        <v>P</v>
      </c>
      <c r="N26" s="114"/>
      <c r="O26" s="89"/>
      <c r="P26" s="89"/>
      <c r="Q26" s="89"/>
      <c r="R26" s="89"/>
      <c r="S26" s="89"/>
      <c r="T26" s="87"/>
    </row>
    <row r="27" spans="1:24" ht="19.149999999999999" customHeight="1" thickBot="1">
      <c r="A27" s="99" t="str">
        <f>Sheetlist!$A$20</f>
        <v>V</v>
      </c>
      <c r="B27" s="122"/>
      <c r="C27" s="108" t="str">
        <f>Sheetlist!$A$20</f>
        <v>V</v>
      </c>
      <c r="D27" s="123"/>
      <c r="E27" s="108" t="str">
        <f>Sheetlist!$A$20</f>
        <v>V</v>
      </c>
      <c r="F27" s="123"/>
      <c r="G27" s="108" t="str">
        <f>Sheetlist!$A$20</f>
        <v>V</v>
      </c>
      <c r="H27" s="123"/>
      <c r="I27" s="108" t="str">
        <f>Sheetlist!$A$20</f>
        <v>V</v>
      </c>
      <c r="J27" s="123"/>
      <c r="K27" s="108" t="str">
        <f>Sheetlist!$A$20</f>
        <v>V</v>
      </c>
      <c r="L27" s="123"/>
      <c r="M27" s="99" t="str">
        <f>Sheetlist!$A$20</f>
        <v>V</v>
      </c>
      <c r="N27" s="122"/>
      <c r="O27" s="89"/>
      <c r="P27" s="89"/>
      <c r="Q27" s="89"/>
      <c r="R27" s="89"/>
      <c r="S27" s="89"/>
      <c r="T27" s="87"/>
    </row>
    <row r="28" spans="1:24" ht="19.149999999999999" customHeight="1">
      <c r="A28" s="100"/>
      <c r="B28" s="54">
        <f>N23+1</f>
        <v>27</v>
      </c>
      <c r="C28" s="109"/>
      <c r="D28" s="43">
        <f>B28+1</f>
        <v>28</v>
      </c>
      <c r="E28" s="109"/>
      <c r="F28" s="43">
        <f>D28+1</f>
        <v>29</v>
      </c>
      <c r="G28" s="109"/>
      <c r="H28" s="43">
        <f>F28+1</f>
        <v>30</v>
      </c>
      <c r="I28" s="109"/>
      <c r="J28" s="43"/>
      <c r="K28" s="109"/>
      <c r="L28" s="43"/>
      <c r="M28" s="113"/>
      <c r="N28" s="54"/>
      <c r="O28" s="89"/>
      <c r="P28" s="89"/>
      <c r="Q28" s="89"/>
      <c r="R28" s="89"/>
      <c r="S28" s="89"/>
      <c r="T28" s="87"/>
    </row>
    <row r="29" spans="1:24" ht="19.149999999999999" customHeight="1">
      <c r="A29" s="97" t="str">
        <f>IF(ISBLANK(B28), "", Sheetlist!$A$17)</f>
        <v>W</v>
      </c>
      <c r="B29" s="129"/>
      <c r="C29" s="106" t="str">
        <f>IF(ISBLANK(D28), "", Sheetlist!$A$17)</f>
        <v>W</v>
      </c>
      <c r="D29" s="120"/>
      <c r="E29" s="111" t="str">
        <f>IF(ISBLANK(F28), "", Sheetlist!$A$17)</f>
        <v>W</v>
      </c>
      <c r="F29" s="120"/>
      <c r="G29" s="106" t="str">
        <f>IF(ISBLANK(H28), "", Sheetlist!$A$17)</f>
        <v>W</v>
      </c>
      <c r="H29" s="120"/>
      <c r="I29" s="106" t="str">
        <f>IF(ISBLANK(J28), "", Sheetlist!$A$17)</f>
        <v/>
      </c>
      <c r="J29" s="120"/>
      <c r="K29" s="106" t="str">
        <f>IF(ISBLANK(L28), "", Sheetlist!$A$17)</f>
        <v/>
      </c>
      <c r="L29" s="120"/>
      <c r="M29" s="97" t="str">
        <f>IF(ISBLANK(N28), "", Sheetlist!$A$17)</f>
        <v/>
      </c>
      <c r="N29" s="129"/>
      <c r="O29" s="89"/>
      <c r="P29" s="89"/>
      <c r="Q29" s="89"/>
      <c r="R29" s="89"/>
      <c r="S29" s="89"/>
      <c r="T29" s="87"/>
      <c r="U29" s="61"/>
      <c r="V29" s="61"/>
      <c r="W29" s="61"/>
      <c r="X29" s="61"/>
    </row>
    <row r="30" spans="1:24" ht="19.149999999999999" customHeight="1">
      <c r="A30" s="156" t="str">
        <f>IF(ISBLANK(B28), "", Sheetlist!$A$18)</f>
        <v>S</v>
      </c>
      <c r="B30" s="151"/>
      <c r="C30" s="154" t="str">
        <f>IF(ISBLANK(D28), "", Sheetlist!$A$18)</f>
        <v>S</v>
      </c>
      <c r="D30" s="155"/>
      <c r="E30" s="154" t="str">
        <f>IF(ISBLANK(F28), "", Sheetlist!$A$18)</f>
        <v>S</v>
      </c>
      <c r="F30" s="134"/>
      <c r="G30" s="154" t="str">
        <f>IF(ISBLANK(H28), "", Sheetlist!$A$18)</f>
        <v>S</v>
      </c>
      <c r="H30" s="155"/>
      <c r="I30" s="154" t="str">
        <f>IF(ISBLANK(J28), "", Sheetlist!$A$18)</f>
        <v/>
      </c>
      <c r="J30" s="155"/>
      <c r="K30" s="154" t="str">
        <f>IF(ISBLANK(L28), "", Sheetlist!$A$18)</f>
        <v/>
      </c>
      <c r="L30" s="155"/>
      <c r="M30" s="156" t="str">
        <f>IF(ISBLANK(N28), "", Sheetlist!$A$18)</f>
        <v/>
      </c>
      <c r="N30" s="151"/>
      <c r="O30" s="89"/>
      <c r="P30" s="89"/>
      <c r="Q30" s="89"/>
      <c r="R30" s="89"/>
      <c r="S30" s="89"/>
      <c r="T30" s="87"/>
    </row>
    <row r="31" spans="1:24" ht="19.149999999999999" customHeight="1">
      <c r="A31" s="98" t="str">
        <f>IF(ISBLANK(B28), "", Sheetlist!$A$19)</f>
        <v>P</v>
      </c>
      <c r="B31" s="114"/>
      <c r="C31" s="107" t="str">
        <f>IF(ISBLANK(D28), "", Sheetlist!$A$19)</f>
        <v>P</v>
      </c>
      <c r="D31" s="121"/>
      <c r="E31" s="107" t="str">
        <f>IF(ISBLANK(F28), "", Sheetlist!$A$19)</f>
        <v>P</v>
      </c>
      <c r="F31" s="121"/>
      <c r="G31" s="107" t="str">
        <f>IF(ISBLANK(H28), "", Sheetlist!$A$19)</f>
        <v>P</v>
      </c>
      <c r="H31" s="121"/>
      <c r="I31" s="107" t="str">
        <f>IF(ISBLANK(J28), "", Sheetlist!$A$19)</f>
        <v/>
      </c>
      <c r="J31" s="121"/>
      <c r="K31" s="107" t="str">
        <f>IF(ISBLANK(L28), "", Sheetlist!$A$19)</f>
        <v/>
      </c>
      <c r="L31" s="121"/>
      <c r="M31" s="98" t="str">
        <f>IF(ISBLANK(N28), "", Sheetlist!$A$19)</f>
        <v/>
      </c>
      <c r="N31" s="114"/>
      <c r="O31" s="89"/>
      <c r="P31" s="89"/>
      <c r="Q31" s="89"/>
      <c r="R31" s="89"/>
      <c r="S31" s="89"/>
      <c r="T31" s="87"/>
    </row>
    <row r="32" spans="1:24" ht="19.149999999999999" customHeight="1" thickBot="1">
      <c r="A32" s="99" t="str">
        <f>IF(ISBLANK(B28), "", Sheetlist!$A$20)</f>
        <v>V</v>
      </c>
      <c r="B32" s="122"/>
      <c r="C32" s="108" t="str">
        <f>IF(ISBLANK(D28), "", Sheetlist!$A$20)</f>
        <v>V</v>
      </c>
      <c r="D32" s="123"/>
      <c r="E32" s="108" t="str">
        <f>IF(ISBLANK(F28), "", Sheetlist!$A$20)</f>
        <v>V</v>
      </c>
      <c r="F32" s="123"/>
      <c r="G32" s="108" t="str">
        <f>IF(ISBLANK(H28), "", Sheetlist!$A$20)</f>
        <v>V</v>
      </c>
      <c r="H32" s="123"/>
      <c r="I32" s="108" t="str">
        <f>IF(ISBLANK(J28), "", Sheetlist!$A$20)</f>
        <v/>
      </c>
      <c r="J32" s="123"/>
      <c r="K32" s="108" t="str">
        <f>IF(ISBLANK(L28), "", Sheetlist!$A$20)</f>
        <v/>
      </c>
      <c r="L32" s="123"/>
      <c r="M32" s="99" t="str">
        <f>IF(ISBLANK(N28), "", Sheetlist!$A$20)</f>
        <v/>
      </c>
      <c r="N32" s="122"/>
      <c r="O32" s="89"/>
      <c r="P32" s="89"/>
      <c r="Q32" s="89"/>
      <c r="R32" s="89"/>
      <c r="S32" s="89"/>
      <c r="T32" s="87"/>
    </row>
    <row r="33" spans="1:20" ht="19.149999999999999" customHeight="1">
      <c r="A33" s="100"/>
      <c r="B33" s="54"/>
      <c r="C33" s="109"/>
      <c r="D33" s="43"/>
      <c r="E33" s="109"/>
      <c r="F33" s="43"/>
      <c r="G33" s="109"/>
      <c r="H33" s="43"/>
      <c r="I33" s="109"/>
      <c r="J33" s="43"/>
      <c r="K33" s="109"/>
      <c r="L33" s="43"/>
      <c r="M33" s="113"/>
      <c r="N33" s="54"/>
      <c r="O33" s="89"/>
      <c r="P33" s="89"/>
      <c r="Q33" s="89"/>
      <c r="R33" s="89"/>
      <c r="S33" s="89"/>
      <c r="T33" s="87"/>
    </row>
    <row r="34" spans="1:20" ht="19.149999999999999" customHeight="1">
      <c r="A34" s="97" t="str">
        <f>IF(ISBLANK(B33), "", Sheetlist!$A$17)</f>
        <v/>
      </c>
      <c r="B34" s="129"/>
      <c r="C34" s="106" t="str">
        <f>IF(ISBLANK(D33), "", Sheetlist!$A$17)</f>
        <v/>
      </c>
      <c r="D34" s="120"/>
      <c r="E34" s="111" t="str">
        <f>IF(ISBLANK(F33), "", Sheetlist!$A$17)</f>
        <v/>
      </c>
      <c r="F34" s="120"/>
      <c r="G34" s="106" t="str">
        <f>IF(ISBLANK(H33), "", Sheetlist!$A$17)</f>
        <v/>
      </c>
      <c r="H34" s="120"/>
      <c r="I34" s="106" t="str">
        <f>IF(ISBLANK(J33), "", Sheetlist!$A$17)</f>
        <v/>
      </c>
      <c r="J34" s="120"/>
      <c r="K34" s="106" t="str">
        <f>IF(ISBLANK(L33), "", Sheetlist!$A$17)</f>
        <v/>
      </c>
      <c r="L34" s="120"/>
      <c r="M34" s="97" t="str">
        <f>IF(ISBLANK(N33), "", Sheetlist!$A$17)</f>
        <v/>
      </c>
      <c r="N34" s="128"/>
      <c r="O34" s="89"/>
      <c r="P34" s="89"/>
      <c r="Q34" s="89"/>
      <c r="R34" s="89"/>
      <c r="S34" s="89"/>
      <c r="T34" s="87"/>
    </row>
    <row r="35" spans="1:20" ht="19.149999999999999" customHeight="1">
      <c r="A35" s="156" t="str">
        <f>IF(ISBLANK(B33), "", Sheetlist!$A$18)</f>
        <v/>
      </c>
      <c r="B35" s="151"/>
      <c r="C35" s="154" t="str">
        <f>IF(ISBLANK(D33), "", Sheetlist!$A$18)</f>
        <v/>
      </c>
      <c r="D35" s="155"/>
      <c r="E35" s="154" t="str">
        <f>IF(ISBLANK(F33), "", Sheetlist!$A$18)</f>
        <v/>
      </c>
      <c r="F35" s="134"/>
      <c r="G35" s="154" t="str">
        <f>IF(ISBLANK(H33), "", Sheetlist!$A$18)</f>
        <v/>
      </c>
      <c r="H35" s="155"/>
      <c r="I35" s="154" t="str">
        <f>IF(ISBLANK(J33), "", Sheetlist!$A$18)</f>
        <v/>
      </c>
      <c r="J35" s="155"/>
      <c r="K35" s="154" t="str">
        <f>IF(ISBLANK(L33), "", Sheetlist!$A$18)</f>
        <v/>
      </c>
      <c r="L35" s="155"/>
      <c r="M35" s="156" t="str">
        <f>IF(ISBLANK(N33), "", Sheetlist!$A$18)</f>
        <v/>
      </c>
      <c r="N35" s="151"/>
      <c r="O35" s="89"/>
      <c r="S35" s="89"/>
    </row>
    <row r="36" spans="1:20" ht="19.149999999999999" customHeight="1">
      <c r="A36" s="98" t="str">
        <f>IF(ISBLANK(B33), "", Sheetlist!$A$19)</f>
        <v/>
      </c>
      <c r="B36" s="114"/>
      <c r="C36" s="107" t="str">
        <f>IF(ISBLANK(D33), "", Sheetlist!$A$19)</f>
        <v/>
      </c>
      <c r="D36" s="121"/>
      <c r="E36" s="107" t="str">
        <f>IF(ISBLANK(F33), "", Sheetlist!$A$19)</f>
        <v/>
      </c>
      <c r="F36" s="121"/>
      <c r="G36" s="107" t="str">
        <f>IF(ISBLANK(H33), "", Sheetlist!$A$19)</f>
        <v/>
      </c>
      <c r="H36" s="121"/>
      <c r="I36" s="107" t="str">
        <f>IF(ISBLANK(J33), "", Sheetlist!$A$19)</f>
        <v/>
      </c>
      <c r="J36" s="121"/>
      <c r="K36" s="107" t="str">
        <f>IF(ISBLANK(L33), "", Sheetlist!$A$19)</f>
        <v/>
      </c>
      <c r="L36" s="121"/>
      <c r="M36" s="98" t="str">
        <f>IF(ISBLANK(N33), "", Sheetlist!$A$19)</f>
        <v/>
      </c>
      <c r="N36" s="114"/>
      <c r="O36" s="89"/>
      <c r="S36" s="89"/>
    </row>
    <row r="37" spans="1:20" ht="19.149999999999999" customHeight="1" thickBot="1">
      <c r="A37" s="99" t="str">
        <f>IF(ISBLANK(B33), "", Sheetlist!$A$20)</f>
        <v/>
      </c>
      <c r="B37" s="122"/>
      <c r="C37" s="108" t="str">
        <f>IF(ISBLANK(D33), "", Sheetlist!$A$20)</f>
        <v/>
      </c>
      <c r="D37" s="123"/>
      <c r="E37" s="108" t="str">
        <f>IF(ISBLANK(F33), "", Sheetlist!$A$20)</f>
        <v/>
      </c>
      <c r="F37" s="123"/>
      <c r="G37" s="108" t="str">
        <f>IF(ISBLANK(H33), "", Sheetlist!$A$20)</f>
        <v/>
      </c>
      <c r="H37" s="123"/>
      <c r="I37" s="108" t="str">
        <f>IF(ISBLANK(J33), "", Sheetlist!$A$20)</f>
        <v/>
      </c>
      <c r="J37" s="123"/>
      <c r="K37" s="108" t="str">
        <f>IF(ISBLANK(L33), "", Sheetlist!$A$20)</f>
        <v/>
      </c>
      <c r="L37" s="123"/>
      <c r="M37" s="99" t="str">
        <f>IF(ISBLANK(N33), "", Sheetlist!$A$20)</f>
        <v/>
      </c>
      <c r="N37" s="122"/>
      <c r="O37" s="89"/>
    </row>
    <row r="38" spans="1:20" ht="3" customHeight="1">
      <c r="A38" s="47"/>
      <c r="B38" s="47"/>
      <c r="C38" s="47"/>
      <c r="D38" s="62"/>
      <c r="E38" s="47"/>
      <c r="F38" s="47"/>
      <c r="G38" s="47"/>
      <c r="H38" s="47"/>
      <c r="I38" s="47"/>
      <c r="J38" s="47"/>
      <c r="K38" s="47"/>
      <c r="L38" s="47"/>
      <c r="M38" s="47"/>
      <c r="N38" s="47"/>
      <c r="O38" s="89"/>
    </row>
    <row r="39" spans="1:20" ht="13.5" thickBot="1">
      <c r="A39" s="47"/>
      <c r="B39" s="63" t="s">
        <v>11</v>
      </c>
      <c r="C39" s="58"/>
      <c r="D39" s="64"/>
      <c r="E39" s="65"/>
      <c r="F39" s="64"/>
      <c r="G39" s="65"/>
      <c r="H39" s="64"/>
      <c r="I39" s="47"/>
      <c r="J39" s="47"/>
      <c r="K39" s="47"/>
      <c r="L39" s="63" t="s">
        <v>55</v>
      </c>
      <c r="M39" s="31" t="s">
        <v>26</v>
      </c>
      <c r="N39" s="10" cm="1">
        <f t="array" aca="1" ref="N39" ca="1">SUM(IF(A8:N37="V", OFFSET(A8:N37, 0, 1), 0))</f>
        <v>0</v>
      </c>
      <c r="O39" s="89"/>
      <c r="P39" s="89"/>
      <c r="Q39" s="89"/>
      <c r="R39" s="89"/>
      <c r="S39" s="89"/>
    </row>
    <row r="40" spans="1:20">
      <c r="A40" s="47"/>
      <c r="B40" s="47"/>
      <c r="C40" s="47"/>
      <c r="D40" s="47"/>
      <c r="E40" s="47"/>
      <c r="F40" s="47"/>
      <c r="G40" s="47"/>
      <c r="H40" s="47"/>
      <c r="I40" s="47"/>
      <c r="J40" s="47"/>
      <c r="K40" s="47"/>
      <c r="L40" s="63" t="s">
        <v>13</v>
      </c>
      <c r="M40" s="31"/>
      <c r="N40" s="10" cm="1">
        <f t="array" aca="1" ref="N40" ca="1">SUM(IF(A8:N37="S", OFFSET(A8:N37, 0, 1), 0))</f>
        <v>0</v>
      </c>
      <c r="O40" s="89"/>
    </row>
    <row r="41" spans="1:20">
      <c r="B41" s="63" t="s">
        <v>25</v>
      </c>
      <c r="E41" s="57"/>
      <c r="I41" s="57"/>
      <c r="L41" s="63" t="s">
        <v>14</v>
      </c>
      <c r="M41" s="57"/>
      <c r="N41" s="10" cm="1">
        <f t="array" aca="1" ref="N41" ca="1">SUM(IF(A8:N37="P", OFFSET(A8:N37, 0, 1), 0))</f>
        <v>0</v>
      </c>
    </row>
    <row r="42" spans="1:20" ht="13.5" thickBot="1">
      <c r="B42" s="63" t="s">
        <v>24</v>
      </c>
      <c r="D42" s="30"/>
      <c r="F42" s="63" t="s">
        <v>12</v>
      </c>
      <c r="G42" s="57"/>
      <c r="H42" s="66"/>
      <c r="L42" s="63" t="s">
        <v>23</v>
      </c>
      <c r="N42" s="10" cm="1">
        <f t="array" aca="1" ref="N42" ca="1">SUM(IF(A8:N37="W", OFFSET(A8:N37, 0, 1), 0))</f>
        <v>0</v>
      </c>
    </row>
    <row r="43" spans="1:20">
      <c r="J43" s="63"/>
      <c r="L43" s="63" t="s">
        <v>76</v>
      </c>
      <c r="N43" s="67">
        <f>COUNTIF(A8:N37, "H")</f>
        <v>0</v>
      </c>
    </row>
    <row r="44" spans="1:20">
      <c r="A44" s="31" t="s">
        <v>16</v>
      </c>
      <c r="B44" s="31"/>
      <c r="C44" s="31"/>
      <c r="E44" s="31"/>
      <c r="G44" s="31"/>
      <c r="H44" s="10">
        <f>Jul!H44</f>
        <v>260</v>
      </c>
      <c r="I44" s="31"/>
      <c r="J44" s="31"/>
      <c r="K44" s="31"/>
      <c r="M44" s="31"/>
      <c r="N44" s="70"/>
    </row>
    <row r="45" spans="1:20">
      <c r="A45" s="31" t="s">
        <v>15</v>
      </c>
      <c r="B45" s="31"/>
      <c r="C45" s="31"/>
      <c r="E45" s="31"/>
      <c r="G45" s="31"/>
      <c r="H45" s="10">
        <f ca="1">Mar!H45+N42</f>
        <v>0</v>
      </c>
      <c r="I45" s="31"/>
      <c r="J45" s="57" t="s">
        <v>17</v>
      </c>
      <c r="K45" s="31"/>
      <c r="M45" s="31"/>
      <c r="N45" s="145">
        <f ca="1">SUM(INDIRECT(Z1 &amp; ":" &amp; Z2))</f>
        <v>0</v>
      </c>
    </row>
    <row r="46" spans="1:20">
      <c r="A46" s="31" t="s">
        <v>57</v>
      </c>
      <c r="B46" s="60"/>
      <c r="C46" s="60"/>
      <c r="E46" s="60"/>
      <c r="G46" s="60"/>
      <c r="H46" s="10" cm="1">
        <f t="array" aca="1" ref="H46" ca="1">INDIRECT(INDEX(Sheetlist!B:B, MATCH(N1, Sheetlist!A:A, 0)) &amp; "!H46") + N39</f>
        <v>0</v>
      </c>
      <c r="J46" s="57" t="s">
        <v>83</v>
      </c>
      <c r="K46" s="60"/>
      <c r="M46" s="60"/>
      <c r="N46" s="10" cm="1">
        <f t="array" aca="1" ref="N46" ca="1">INDIRECT(INDEX(Sheetlist!B:B, MATCH(N1, Sheetlist!A:A, 0)) &amp; "!N46") + N45</f>
        <v>12</v>
      </c>
    </row>
    <row r="47" spans="1:20">
      <c r="A47" s="31" t="s">
        <v>77</v>
      </c>
      <c r="B47" s="71"/>
      <c r="C47" s="71"/>
      <c r="D47" s="71"/>
      <c r="E47" s="71"/>
      <c r="F47" s="71"/>
      <c r="G47" s="71"/>
      <c r="H47" s="10" cm="1">
        <f t="array" aca="1" ref="H47" ca="1">INDIRECT(INDEX(Sheetlist!B:B, MATCH(N1, Sheetlist!A:A, 0)) &amp; "!H47") + N43</f>
        <v>12</v>
      </c>
      <c r="I47" s="71"/>
      <c r="J47" s="71"/>
      <c r="K47" s="71"/>
      <c r="L47" s="71"/>
    </row>
    <row r="48" spans="1:20">
      <c r="A48" s="69" t="s">
        <v>79</v>
      </c>
      <c r="H48" s="10" cm="1">
        <f t="array" aca="1" ref="H48" ca="1">INDIRECT(INDEX(Sheetlist!B:B, MATCH(N1, Sheetlist!A:A, 0)) &amp; "!H48") + N40</f>
        <v>0</v>
      </c>
    </row>
    <row r="49" spans="1:15">
      <c r="A49" s="69" t="s">
        <v>80</v>
      </c>
      <c r="B49" s="94"/>
      <c r="C49" s="94"/>
      <c r="D49" s="94"/>
      <c r="E49" s="94"/>
      <c r="F49" s="94"/>
      <c r="G49" s="94"/>
      <c r="H49" s="10" cm="1">
        <f t="array" aca="1" ref="H49" ca="1">INDIRECT(INDEX(Sheetlist!B:B, MATCH(N1, Sheetlist!A:A, 0)) &amp; "!H49") + N41</f>
        <v>0</v>
      </c>
      <c r="I49" s="94"/>
      <c r="J49" s="94"/>
      <c r="K49" s="94"/>
      <c r="L49" s="94"/>
      <c r="M49" s="94"/>
      <c r="N49" s="94"/>
    </row>
    <row r="52" spans="1:15">
      <c r="B52" s="95"/>
      <c r="C52" s="95"/>
      <c r="D52" s="95"/>
      <c r="E52" s="95"/>
      <c r="F52" s="95"/>
      <c r="G52" s="94"/>
      <c r="H52" s="140"/>
      <c r="I52" s="95"/>
      <c r="J52" s="94"/>
      <c r="K52" s="95"/>
      <c r="L52" s="141"/>
      <c r="M52" s="95"/>
      <c r="N52" s="140"/>
      <c r="O52" s="94"/>
    </row>
  </sheetData>
  <sheetProtection algorithmName="SHA-512" hashValue="u+ZWL6GPSzyqG7vjtUz8Kfe5NiggSvuQBfsiALAgX6heub+HWmimpw5OTa23Ry1VgifR/RktDCNjSXZrjGGF9Q==" saltValue="hZxnCF6QiLrSnmHWi85Ukw==" spinCount="100000" sheet="1" objects="1" scenarios="1" selectLockedCells="1"/>
  <phoneticPr fontId="1" type="noConversion"/>
  <conditionalFormatting sqref="C9:L9">
    <cfRule type="containsText" dxfId="88" priority="1" operator="containsText" text="H">
      <formula>NOT(ISERROR(SEARCH("H",C9)))</formula>
    </cfRule>
  </conditionalFormatting>
  <conditionalFormatting sqref="C10:L37">
    <cfRule type="containsText" dxfId="87" priority="3" operator="containsText" text="H">
      <formula>NOT(ISERROR(SEARCH("H",C10)))</formula>
    </cfRule>
  </conditionalFormatting>
  <conditionalFormatting sqref="D10:D12 F10:F12 H10:H12 J10:J12 L10:L12 D15:D17 F15:F17 H15:H17 J15:J17 L15:L17 D20:D22 F20:F22 H20:H22 J20:J22 L20:L22 D25:D27 F25:F27 H25:H27 J25:J27 L25:L27 D30:D32 F30:F32 H30:H32 J30:J32 L30:L32 D35:D37 F35:F37 H35:H37 J35:J37 L35:L37">
    <cfRule type="cellIs" dxfId="86" priority="5" operator="greaterThan">
      <formula>0</formula>
    </cfRule>
  </conditionalFormatting>
  <conditionalFormatting sqref="D12 F12 H12 J12 L12 D17 F17 H17 J17 L17 D22 F22 H22 J22 L22 D27 F27 H27 J27 L27 D32 F32 H32 J32 L32 D37 F37 H37 J37 L37">
    <cfRule type="cellIs" dxfId="85" priority="2" operator="greaterThan">
      <formula>0.24</formula>
    </cfRule>
  </conditionalFormatting>
  <conditionalFormatting sqref="D14:L14 D19:L19 D24:L24 D29:L29 D34:L34 D9:K9">
    <cfRule type="cellIs" dxfId="84" priority="4" operator="equal">
      <formula>"v"</formula>
    </cfRule>
  </conditionalFormatting>
  <pageMargins left="0.25" right="0.25" top="0.75" bottom="0.75" header="0.3" footer="0.3"/>
  <pageSetup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52"/>
  <sheetViews>
    <sheetView showGridLines="0" zoomScaleNormal="100" workbookViewId="0">
      <selection activeCell="F29" sqref="F29"/>
    </sheetView>
  </sheetViews>
  <sheetFormatPr defaultColWidth="8.85546875" defaultRowHeight="12.75"/>
  <cols>
    <col min="1" max="1" width="2.7109375" style="1" customWidth="1"/>
    <col min="2" max="2" width="11.7109375" style="1" customWidth="1"/>
    <col min="3" max="3" width="2.7109375" style="1" customWidth="1"/>
    <col min="4" max="4" width="11.7109375" style="1" customWidth="1"/>
    <col min="5" max="5" width="2.7109375" style="1" customWidth="1"/>
    <col min="6" max="6" width="11.7109375" style="1" customWidth="1"/>
    <col min="7" max="7" width="2.7109375" style="1" customWidth="1"/>
    <col min="8" max="8" width="11.7109375" style="1" customWidth="1"/>
    <col min="9" max="9" width="2.7109375" style="1" customWidth="1"/>
    <col min="10" max="10" width="11.7109375" style="1" customWidth="1"/>
    <col min="11" max="11" width="2.7109375" style="1" customWidth="1"/>
    <col min="12" max="12" width="11.7109375" style="1" customWidth="1"/>
    <col min="13" max="13" width="2.7109375" style="1" customWidth="1"/>
    <col min="14" max="14" width="11.7109375" style="1" customWidth="1"/>
    <col min="15" max="16384" width="8.85546875" style="1"/>
  </cols>
  <sheetData>
    <row r="1" spans="1:26" ht="15.75">
      <c r="A1" s="55" t="str">
        <f>Front!B3</f>
        <v xml:space="preserve">Monthly Calendar </v>
      </c>
      <c r="B1" s="56"/>
      <c r="C1" s="56"/>
      <c r="E1" s="56"/>
      <c r="G1" s="56"/>
      <c r="I1" s="56"/>
      <c r="K1" s="56"/>
      <c r="M1" s="56"/>
      <c r="N1" s="89" t="s">
        <v>48</v>
      </c>
      <c r="Z1" s="144" t="str">
        <f>Sheetlist!G2</f>
        <v>N39</v>
      </c>
    </row>
    <row r="2" spans="1:26" ht="3" customHeight="1">
      <c r="A2" s="56"/>
      <c r="B2" s="56"/>
      <c r="C2" s="56"/>
      <c r="E2" s="56"/>
      <c r="G2" s="56"/>
      <c r="I2" s="56"/>
      <c r="K2" s="56"/>
      <c r="M2" s="56"/>
      <c r="Z2" s="144" t="str">
        <f>Sheetlist!H2</f>
        <v>N43</v>
      </c>
    </row>
    <row r="3" spans="1:26">
      <c r="A3" s="57" t="s">
        <v>0</v>
      </c>
      <c r="B3" s="31"/>
      <c r="C3" s="31"/>
      <c r="D3" s="58">
        <f>+Front!D9</f>
        <v>0</v>
      </c>
      <c r="E3" s="31"/>
      <c r="H3" s="57" t="s">
        <v>1</v>
      </c>
      <c r="I3" s="31"/>
      <c r="J3" s="59" t="str">
        <f>Sheetlist!C18</f>
        <v>May 2025</v>
      </c>
      <c r="K3" s="31"/>
      <c r="M3" s="31"/>
    </row>
    <row r="4" spans="1:26" ht="3" customHeight="1">
      <c r="A4" s="31"/>
      <c r="B4" s="31"/>
      <c r="C4" s="31"/>
      <c r="E4" s="31"/>
      <c r="G4" s="31"/>
      <c r="I4" s="31"/>
      <c r="K4" s="31"/>
      <c r="M4" s="31"/>
    </row>
    <row r="5" spans="1:26">
      <c r="A5" s="57" t="s">
        <v>2</v>
      </c>
      <c r="B5" s="31"/>
      <c r="C5" s="31"/>
      <c r="D5" s="58">
        <f>+Front!D10</f>
        <v>0</v>
      </c>
      <c r="E5" s="31"/>
      <c r="H5" s="57" t="s">
        <v>3</v>
      </c>
      <c r="I5" s="31"/>
      <c r="J5" s="203">
        <f>+Front!D11</f>
        <v>0</v>
      </c>
      <c r="K5" s="31"/>
      <c r="M5" s="31"/>
    </row>
    <row r="6" spans="1:26" ht="3" customHeight="1" thickBot="1">
      <c r="A6" s="60"/>
      <c r="B6" s="60"/>
      <c r="C6" s="60"/>
      <c r="E6" s="60"/>
      <c r="G6" s="60"/>
      <c r="I6" s="60"/>
      <c r="K6" s="60"/>
      <c r="M6" s="60"/>
    </row>
    <row r="7" spans="1:26" ht="19.149999999999999" customHeight="1" thickBot="1">
      <c r="A7" s="35"/>
      <c r="B7" s="36" t="s">
        <v>4</v>
      </c>
      <c r="C7" s="36"/>
      <c r="D7" s="37" t="s">
        <v>5</v>
      </c>
      <c r="E7" s="36"/>
      <c r="F7" s="37" t="s">
        <v>6</v>
      </c>
      <c r="G7" s="36"/>
      <c r="H7" s="37" t="s">
        <v>7</v>
      </c>
      <c r="I7" s="36"/>
      <c r="J7" s="37" t="s">
        <v>8</v>
      </c>
      <c r="K7" s="36"/>
      <c r="L7" s="37" t="s">
        <v>9</v>
      </c>
      <c r="M7" s="36"/>
      <c r="N7" s="37" t="s">
        <v>10</v>
      </c>
      <c r="O7" s="90"/>
      <c r="P7" s="90"/>
      <c r="Q7" s="90"/>
      <c r="R7" s="90"/>
      <c r="S7" s="89"/>
      <c r="T7" s="86"/>
    </row>
    <row r="8" spans="1:26" ht="19.149999999999999" customHeight="1">
      <c r="A8" s="38"/>
      <c r="B8" s="39"/>
      <c r="C8" s="42"/>
      <c r="D8" s="43"/>
      <c r="E8" s="42"/>
      <c r="F8" s="43"/>
      <c r="G8" s="42"/>
      <c r="H8" s="43"/>
      <c r="I8" s="42"/>
      <c r="J8" s="43">
        <f>Sheetlist!K18</f>
        <v>1</v>
      </c>
      <c r="K8" s="42"/>
      <c r="L8" s="43">
        <f>Sheetlist!L18</f>
        <v>2</v>
      </c>
      <c r="M8" s="44"/>
      <c r="N8" s="39">
        <f>Sheetlist!M18</f>
        <v>3</v>
      </c>
      <c r="O8" s="89"/>
    </row>
    <row r="9" spans="1:26" ht="19.149999999999999" customHeight="1">
      <c r="A9" s="97" t="str">
        <f>IF(ISBLANK(B8), "", Sheetlist!$A$17)</f>
        <v/>
      </c>
      <c r="B9" s="129"/>
      <c r="C9" s="101" t="str">
        <f>IF(ISBLANK(D8), "", Sheetlist!$A$17)</f>
        <v/>
      </c>
      <c r="D9" s="133"/>
      <c r="E9" s="101" t="str">
        <f>IF(ISBLANK(F8), "", Sheetlist!$A$17)</f>
        <v/>
      </c>
      <c r="F9" s="134"/>
      <c r="G9" s="106" t="str">
        <f>IF(ISBLANK(H8), "", Sheetlist!$A$17)</f>
        <v/>
      </c>
      <c r="H9" s="134"/>
      <c r="I9" s="106" t="str">
        <f>IF(ISBLANK(J8), "", Sheetlist!$A$17)</f>
        <v>W</v>
      </c>
      <c r="J9" s="134"/>
      <c r="K9" s="106" t="str">
        <f>IF(ISBLANK(L8), "", Sheetlist!$A$17)</f>
        <v>W</v>
      </c>
      <c r="L9" s="150"/>
      <c r="M9" s="97" t="str">
        <f>IF(ISBLANK(N8), "", Sheetlist!$A$17)</f>
        <v>W</v>
      </c>
      <c r="N9" s="129"/>
      <c r="O9" s="89"/>
      <c r="P9" s="89"/>
      <c r="Q9" s="89"/>
      <c r="R9" s="89"/>
      <c r="S9" s="89"/>
      <c r="T9" s="88"/>
      <c r="U9" s="61"/>
      <c r="V9" s="61"/>
      <c r="W9" s="61"/>
      <c r="X9" s="61"/>
    </row>
    <row r="10" spans="1:26" ht="19.149999999999999" customHeight="1">
      <c r="A10" s="156" t="str">
        <f>IF(ISBLANK(B8), "", Sheetlist!$A$18)</f>
        <v/>
      </c>
      <c r="B10" s="151"/>
      <c r="C10" s="152" t="str">
        <f>IF(ISBLANK(D8), "", Sheetlist!$A$18)</f>
        <v/>
      </c>
      <c r="D10" s="153"/>
      <c r="E10" s="152" t="str">
        <f>IF(ISBLANK(F8), "", Sheetlist!$A$18)</f>
        <v/>
      </c>
      <c r="F10" s="155"/>
      <c r="G10" s="154" t="str">
        <f>IF(ISBLANK(H8), "", Sheetlist!$A$18)</f>
        <v/>
      </c>
      <c r="H10" s="155"/>
      <c r="I10" s="154" t="str">
        <f>IF(ISBLANK(J8), "", Sheetlist!$A$18)</f>
        <v>S</v>
      </c>
      <c r="J10" s="155"/>
      <c r="K10" s="154" t="str">
        <f>IF(ISBLANK(L8), "", Sheetlist!$A$18)</f>
        <v>S</v>
      </c>
      <c r="L10" s="155"/>
      <c r="M10" s="156" t="str">
        <f>IF(ISBLANK(N8), "", Sheetlist!$A$18)</f>
        <v>S</v>
      </c>
      <c r="N10" s="151"/>
      <c r="O10" s="89"/>
      <c r="P10" s="89"/>
      <c r="Q10" s="89"/>
      <c r="R10" s="89"/>
      <c r="S10" s="89"/>
    </row>
    <row r="11" spans="1:26" ht="19.149999999999999" customHeight="1">
      <c r="A11" s="98" t="str">
        <f>IF(ISBLANK(B8), "", Sheetlist!$A$19)</f>
        <v/>
      </c>
      <c r="B11" s="114"/>
      <c r="C11" s="102" t="str">
        <f>IF(ISBLANK(D8), "", Sheetlist!$A$19)</f>
        <v/>
      </c>
      <c r="D11" s="130"/>
      <c r="E11" s="102" t="str">
        <f>IF(ISBLANK(F8), "", Sheetlist!$A$19)</f>
        <v/>
      </c>
      <c r="F11" s="121"/>
      <c r="G11" s="107" t="str">
        <f>IF(ISBLANK(H8), "", Sheetlist!$A$19)</f>
        <v/>
      </c>
      <c r="H11" s="121"/>
      <c r="I11" s="107" t="str">
        <f>IF(ISBLANK(J8), "", Sheetlist!$A$19)</f>
        <v>P</v>
      </c>
      <c r="J11" s="121"/>
      <c r="K11" s="107" t="str">
        <f>IF(ISBLANK(L8), "", Sheetlist!$A$19)</f>
        <v>P</v>
      </c>
      <c r="L11" s="121"/>
      <c r="M11" s="98" t="str">
        <f>IF(ISBLANK(N8), "", Sheetlist!$A$19)</f>
        <v>P</v>
      </c>
      <c r="N11" s="114"/>
      <c r="O11" s="89"/>
      <c r="P11" s="89"/>
      <c r="Q11" s="89"/>
      <c r="R11" s="89"/>
      <c r="S11" s="89"/>
    </row>
    <row r="12" spans="1:26" ht="19.149999999999999" customHeight="1" thickBot="1">
      <c r="A12" s="99" t="str">
        <f>IF(ISBLANK(B8), "", Sheetlist!$A$20)</f>
        <v/>
      </c>
      <c r="B12" s="122"/>
      <c r="C12" s="103" t="str">
        <f>IF(ISBLANK(D8), "", Sheetlist!$A$20)</f>
        <v/>
      </c>
      <c r="D12" s="132"/>
      <c r="E12" s="110" t="str">
        <f>IF(ISBLANK(F8), "", Sheetlist!$A$20)</f>
        <v/>
      </c>
      <c r="F12" s="123"/>
      <c r="G12" s="108" t="str">
        <f>IF(ISBLANK(H8), "", Sheetlist!$A$20)</f>
        <v/>
      </c>
      <c r="H12" s="123"/>
      <c r="I12" s="108" t="str">
        <f>IF(ISBLANK(J8), "", Sheetlist!$A$20)</f>
        <v>V</v>
      </c>
      <c r="J12" s="123"/>
      <c r="K12" s="108" t="str">
        <f>IF(ISBLANK(L8), "", Sheetlist!$A$20)</f>
        <v>V</v>
      </c>
      <c r="L12" s="123"/>
      <c r="M12" s="99" t="str">
        <f>IF(ISBLANK(N8), "", Sheetlist!$A$20)</f>
        <v>V</v>
      </c>
      <c r="N12" s="122"/>
      <c r="O12" s="89"/>
      <c r="P12" s="89"/>
      <c r="Q12" s="89"/>
      <c r="R12" s="89"/>
      <c r="S12" s="89"/>
    </row>
    <row r="13" spans="1:26" ht="19.149999999999999" customHeight="1">
      <c r="A13" s="100"/>
      <c r="B13" s="54">
        <f>N8+1</f>
        <v>4</v>
      </c>
      <c r="C13" s="104"/>
      <c r="D13" s="41">
        <f>B13+1</f>
        <v>5</v>
      </c>
      <c r="E13" s="104"/>
      <c r="F13" s="41">
        <f>D13+1</f>
        <v>6</v>
      </c>
      <c r="G13" s="105"/>
      <c r="H13" s="43">
        <f>F13+1</f>
        <v>7</v>
      </c>
      <c r="I13" s="105"/>
      <c r="J13" s="43">
        <f>H13+1</f>
        <v>8</v>
      </c>
      <c r="K13" s="105"/>
      <c r="L13" s="43">
        <f>J13+1</f>
        <v>9</v>
      </c>
      <c r="M13" s="112"/>
      <c r="N13" s="54">
        <f>L13+1</f>
        <v>10</v>
      </c>
      <c r="O13" s="89"/>
      <c r="P13" s="89"/>
      <c r="Q13" s="89"/>
      <c r="R13" s="89"/>
      <c r="S13" s="89"/>
    </row>
    <row r="14" spans="1:26" ht="19.149999999999999" customHeight="1">
      <c r="A14" s="97" t="str">
        <f>Sheetlist!$A$17</f>
        <v>W</v>
      </c>
      <c r="B14" s="129"/>
      <c r="C14" s="101" t="str">
        <f>Sheetlist!$A$17</f>
        <v>W</v>
      </c>
      <c r="D14" s="131"/>
      <c r="E14" s="101" t="str">
        <f>Sheetlist!$A$17</f>
        <v>W</v>
      </c>
      <c r="F14" s="131"/>
      <c r="G14" s="106" t="str">
        <f>Sheetlist!$A$17</f>
        <v>W</v>
      </c>
      <c r="H14" s="120"/>
      <c r="I14" s="106" t="str">
        <f>Sheetlist!$A$17</f>
        <v>W</v>
      </c>
      <c r="J14" s="120"/>
      <c r="K14" s="106" t="str">
        <f>Sheetlist!$A$17</f>
        <v>W</v>
      </c>
      <c r="L14" s="120"/>
      <c r="M14" s="97" t="str">
        <f>Sheetlist!$A$17</f>
        <v>W</v>
      </c>
      <c r="N14" s="129"/>
      <c r="O14" s="89"/>
      <c r="P14" s="89"/>
      <c r="Q14" s="89"/>
      <c r="R14" s="89"/>
      <c r="S14" s="89"/>
      <c r="T14" s="87"/>
      <c r="U14" s="61"/>
      <c r="V14" s="61"/>
      <c r="W14" s="61"/>
      <c r="X14" s="61"/>
    </row>
    <row r="15" spans="1:26" ht="19.149999999999999" customHeight="1">
      <c r="A15" s="156" t="str">
        <f>Sheetlist!$A$18</f>
        <v>S</v>
      </c>
      <c r="B15" s="151"/>
      <c r="C15" s="152" t="str">
        <f>Sheetlist!$A$18</f>
        <v>S</v>
      </c>
      <c r="D15" s="153"/>
      <c r="E15" s="152" t="str">
        <f>Sheetlist!$A$18</f>
        <v>S</v>
      </c>
      <c r="F15" s="153"/>
      <c r="G15" s="154" t="str">
        <f>Sheetlist!$A$18</f>
        <v>S</v>
      </c>
      <c r="H15" s="155"/>
      <c r="I15" s="154" t="str">
        <f>Sheetlist!$A$18</f>
        <v>S</v>
      </c>
      <c r="J15" s="155"/>
      <c r="K15" s="154" t="str">
        <f>Sheetlist!$A$18</f>
        <v>S</v>
      </c>
      <c r="L15" s="155"/>
      <c r="M15" s="156" t="str">
        <f>Sheetlist!$A$18</f>
        <v>S</v>
      </c>
      <c r="N15" s="151"/>
      <c r="O15" s="89"/>
      <c r="P15" s="89"/>
      <c r="Q15" s="89"/>
      <c r="R15" s="89"/>
      <c r="S15" s="89"/>
      <c r="T15" s="87"/>
    </row>
    <row r="16" spans="1:26" ht="19.149999999999999" customHeight="1">
      <c r="A16" s="98" t="str">
        <f>Sheetlist!$A$19</f>
        <v>P</v>
      </c>
      <c r="B16" s="114"/>
      <c r="C16" s="102" t="str">
        <f>Sheetlist!$A$19</f>
        <v>P</v>
      </c>
      <c r="D16" s="130"/>
      <c r="E16" s="102" t="str">
        <f>Sheetlist!$A$19</f>
        <v>P</v>
      </c>
      <c r="F16" s="130"/>
      <c r="G16" s="107" t="str">
        <f>Sheetlist!$A$19</f>
        <v>P</v>
      </c>
      <c r="H16" s="121"/>
      <c r="I16" s="107" t="str">
        <f>Sheetlist!$A$19</f>
        <v>P</v>
      </c>
      <c r="J16" s="121"/>
      <c r="K16" s="107" t="str">
        <f>Sheetlist!$A$19</f>
        <v>P</v>
      </c>
      <c r="L16" s="121"/>
      <c r="M16" s="98" t="str">
        <f>Sheetlist!$A$19</f>
        <v>P</v>
      </c>
      <c r="N16" s="114"/>
      <c r="O16" s="89"/>
      <c r="P16" s="89"/>
      <c r="Q16" s="89"/>
      <c r="R16" s="89"/>
      <c r="S16" s="89"/>
      <c r="T16" s="87"/>
    </row>
    <row r="17" spans="1:24" ht="19.149999999999999" customHeight="1" thickBot="1">
      <c r="A17" s="99" t="str">
        <f>Sheetlist!$A$20</f>
        <v>V</v>
      </c>
      <c r="B17" s="122"/>
      <c r="C17" s="103" t="str">
        <f>Sheetlist!$A$20</f>
        <v>V</v>
      </c>
      <c r="D17" s="132"/>
      <c r="E17" s="103" t="str">
        <f>Sheetlist!$A$20</f>
        <v>V</v>
      </c>
      <c r="F17" s="132"/>
      <c r="G17" s="108" t="str">
        <f>Sheetlist!$A$20</f>
        <v>V</v>
      </c>
      <c r="H17" s="123"/>
      <c r="I17" s="108" t="str">
        <f>Sheetlist!$A$20</f>
        <v>V</v>
      </c>
      <c r="J17" s="123"/>
      <c r="K17" s="108" t="str">
        <f>Sheetlist!$A$20</f>
        <v>V</v>
      </c>
      <c r="L17" s="123"/>
      <c r="M17" s="99" t="str">
        <f>Sheetlist!$A$20</f>
        <v>V</v>
      </c>
      <c r="N17" s="122"/>
      <c r="O17" s="89"/>
      <c r="P17" s="89"/>
      <c r="Q17" s="89"/>
      <c r="R17" s="89"/>
      <c r="S17" s="89"/>
      <c r="T17" s="87"/>
    </row>
    <row r="18" spans="1:24" ht="19.149999999999999" customHeight="1">
      <c r="A18" s="100"/>
      <c r="B18" s="54">
        <f>N13+1</f>
        <v>11</v>
      </c>
      <c r="C18" s="105"/>
      <c r="D18" s="43">
        <f>B18+1</f>
        <v>12</v>
      </c>
      <c r="E18" s="105"/>
      <c r="F18" s="43">
        <f>D18+1</f>
        <v>13</v>
      </c>
      <c r="G18" s="105"/>
      <c r="H18" s="43">
        <f>F18+1</f>
        <v>14</v>
      </c>
      <c r="I18" s="105"/>
      <c r="J18" s="43">
        <f>H18+1</f>
        <v>15</v>
      </c>
      <c r="K18" s="105"/>
      <c r="L18" s="43">
        <f>J18+1</f>
        <v>16</v>
      </c>
      <c r="M18" s="112"/>
      <c r="N18" s="54">
        <f>L18+1</f>
        <v>17</v>
      </c>
      <c r="O18" s="89"/>
      <c r="P18" s="89"/>
      <c r="Q18" s="89"/>
      <c r="R18" s="89"/>
      <c r="S18" s="89"/>
      <c r="T18" s="87"/>
    </row>
    <row r="19" spans="1:24" ht="19.149999999999999" customHeight="1">
      <c r="A19" s="97" t="str">
        <f>Sheetlist!$A$17</f>
        <v>W</v>
      </c>
      <c r="B19" s="129"/>
      <c r="C19" s="106" t="str">
        <f>Sheetlist!$A$17</f>
        <v>W</v>
      </c>
      <c r="D19" s="120"/>
      <c r="E19" s="106" t="str">
        <f>Sheetlist!$A$17</f>
        <v>W</v>
      </c>
      <c r="F19" s="120"/>
      <c r="G19" s="106" t="str">
        <f>Sheetlist!$A$17</f>
        <v>W</v>
      </c>
      <c r="H19" s="120"/>
      <c r="I19" s="106" t="str">
        <f>Sheetlist!$A$17</f>
        <v>W</v>
      </c>
      <c r="J19" s="120"/>
      <c r="K19" s="106" t="str">
        <f>Sheetlist!$A$17</f>
        <v>W</v>
      </c>
      <c r="L19" s="120"/>
      <c r="M19" s="97" t="str">
        <f>Sheetlist!$A$17</f>
        <v>W</v>
      </c>
      <c r="N19" s="129"/>
      <c r="O19" s="89"/>
      <c r="P19" s="89"/>
      <c r="Q19" s="89"/>
      <c r="R19" s="89"/>
      <c r="S19" s="89"/>
      <c r="T19" s="87"/>
      <c r="U19" s="61"/>
      <c r="V19" s="61"/>
      <c r="W19" s="61"/>
      <c r="X19" s="61"/>
    </row>
    <row r="20" spans="1:24" ht="19.149999999999999" customHeight="1">
      <c r="A20" s="156" t="str">
        <f>Sheetlist!$A$18</f>
        <v>S</v>
      </c>
      <c r="B20" s="151"/>
      <c r="C20" s="154" t="str">
        <f>Sheetlist!$A$18</f>
        <v>S</v>
      </c>
      <c r="D20" s="155"/>
      <c r="E20" s="154" t="str">
        <f>Sheetlist!$A$18</f>
        <v>S</v>
      </c>
      <c r="F20" s="155"/>
      <c r="G20" s="154" t="str">
        <f>Sheetlist!$A$18</f>
        <v>S</v>
      </c>
      <c r="H20" s="155"/>
      <c r="I20" s="154" t="str">
        <f>Sheetlist!$A$18</f>
        <v>S</v>
      </c>
      <c r="J20" s="155"/>
      <c r="K20" s="154" t="str">
        <f>Sheetlist!$A$18</f>
        <v>S</v>
      </c>
      <c r="L20" s="155"/>
      <c r="M20" s="156" t="str">
        <f>Sheetlist!$A$18</f>
        <v>S</v>
      </c>
      <c r="N20" s="151"/>
      <c r="O20" s="89"/>
      <c r="P20" s="89"/>
      <c r="Q20" s="89"/>
      <c r="R20" s="89"/>
      <c r="S20" s="89"/>
      <c r="T20" s="87"/>
    </row>
    <row r="21" spans="1:24" ht="19.149999999999999" customHeight="1">
      <c r="A21" s="98" t="str">
        <f>Sheetlist!$A$19</f>
        <v>P</v>
      </c>
      <c r="B21" s="114"/>
      <c r="C21" s="107" t="str">
        <f>Sheetlist!$A$19</f>
        <v>P</v>
      </c>
      <c r="D21" s="121"/>
      <c r="E21" s="107" t="str">
        <f>Sheetlist!$A$19</f>
        <v>P</v>
      </c>
      <c r="F21" s="121"/>
      <c r="G21" s="107" t="str">
        <f>Sheetlist!$A$19</f>
        <v>P</v>
      </c>
      <c r="H21" s="121"/>
      <c r="I21" s="107" t="str">
        <f>Sheetlist!$A$19</f>
        <v>P</v>
      </c>
      <c r="J21" s="121"/>
      <c r="K21" s="107" t="str">
        <f>Sheetlist!$A$19</f>
        <v>P</v>
      </c>
      <c r="L21" s="121"/>
      <c r="M21" s="98" t="str">
        <f>Sheetlist!$A$19</f>
        <v>P</v>
      </c>
      <c r="N21" s="114"/>
      <c r="O21" s="89"/>
      <c r="P21" s="89"/>
      <c r="Q21" s="89"/>
      <c r="R21" s="89"/>
      <c r="S21" s="89"/>
      <c r="T21" s="87"/>
    </row>
    <row r="22" spans="1:24" ht="19.149999999999999" customHeight="1" thickBot="1">
      <c r="A22" s="99" t="str">
        <f>Sheetlist!$A$20</f>
        <v>V</v>
      </c>
      <c r="B22" s="122"/>
      <c r="C22" s="108" t="str">
        <f>Sheetlist!$A$20</f>
        <v>V</v>
      </c>
      <c r="D22" s="123"/>
      <c r="E22" s="108" t="str">
        <f>Sheetlist!$A$20</f>
        <v>V</v>
      </c>
      <c r="F22" s="123"/>
      <c r="G22" s="108" t="str">
        <f>Sheetlist!$A$20</f>
        <v>V</v>
      </c>
      <c r="H22" s="123"/>
      <c r="I22" s="108" t="str">
        <f>Sheetlist!$A$20</f>
        <v>V</v>
      </c>
      <c r="J22" s="123"/>
      <c r="K22" s="108" t="str">
        <f>Sheetlist!$A$20</f>
        <v>V</v>
      </c>
      <c r="L22" s="123"/>
      <c r="M22" s="99" t="str">
        <f>Sheetlist!$A$20</f>
        <v>V</v>
      </c>
      <c r="N22" s="122"/>
      <c r="O22" s="89"/>
      <c r="P22" s="89"/>
      <c r="Q22" s="89"/>
      <c r="R22" s="89"/>
      <c r="S22" s="89"/>
      <c r="T22" s="87"/>
    </row>
    <row r="23" spans="1:24" ht="19.149999999999999" customHeight="1">
      <c r="A23" s="100"/>
      <c r="B23" s="54">
        <f>N18+1</f>
        <v>18</v>
      </c>
      <c r="C23" s="104"/>
      <c r="D23" s="43">
        <f>B23+1</f>
        <v>19</v>
      </c>
      <c r="E23" s="104"/>
      <c r="F23" s="43">
        <f>D23+1</f>
        <v>20</v>
      </c>
      <c r="G23" s="105"/>
      <c r="H23" s="43">
        <f>F23+1</f>
        <v>21</v>
      </c>
      <c r="I23" s="105"/>
      <c r="J23" s="43">
        <f>H23+1</f>
        <v>22</v>
      </c>
      <c r="K23" s="105"/>
      <c r="L23" s="43">
        <f>J23+1</f>
        <v>23</v>
      </c>
      <c r="M23" s="112"/>
      <c r="N23" s="54">
        <f>L23+1</f>
        <v>24</v>
      </c>
      <c r="O23" s="89"/>
      <c r="P23" s="89"/>
      <c r="Q23" s="89"/>
      <c r="R23" s="89"/>
      <c r="S23" s="89"/>
      <c r="T23" s="87"/>
    </row>
    <row r="24" spans="1:24" ht="19.149999999999999" customHeight="1">
      <c r="A24" s="97" t="str">
        <f>Sheetlist!$A$17</f>
        <v>W</v>
      </c>
      <c r="B24" s="129"/>
      <c r="C24" s="101" t="str">
        <f>Sheetlist!$A$17</f>
        <v>W</v>
      </c>
      <c r="D24" s="131"/>
      <c r="E24" s="101" t="str">
        <f>Sheetlist!$A$17</f>
        <v>W</v>
      </c>
      <c r="F24" s="120"/>
      <c r="G24" s="106" t="str">
        <f>Sheetlist!$A$17</f>
        <v>W</v>
      </c>
      <c r="H24" s="120"/>
      <c r="I24" s="106" t="str">
        <f>Sheetlist!$A$17</f>
        <v>W</v>
      </c>
      <c r="J24" s="120"/>
      <c r="K24" s="106" t="str">
        <f>Sheetlist!$A$17</f>
        <v>W</v>
      </c>
      <c r="L24" s="120"/>
      <c r="M24" s="97" t="str">
        <f>Sheetlist!$A$17</f>
        <v>W</v>
      </c>
      <c r="N24" s="129"/>
      <c r="O24" s="89"/>
      <c r="P24" s="89"/>
      <c r="Q24" s="89"/>
      <c r="R24" s="89"/>
      <c r="S24" s="89"/>
      <c r="T24" s="87"/>
      <c r="U24" s="61"/>
      <c r="V24" s="61"/>
      <c r="W24" s="61"/>
      <c r="X24" s="61"/>
    </row>
    <row r="25" spans="1:24" ht="19.149999999999999" customHeight="1">
      <c r="A25" s="156" t="str">
        <f>Sheetlist!$A$18</f>
        <v>S</v>
      </c>
      <c r="B25" s="151"/>
      <c r="C25" s="152" t="str">
        <f>Sheetlist!$A$18</f>
        <v>S</v>
      </c>
      <c r="D25" s="153"/>
      <c r="E25" s="152" t="str">
        <f>Sheetlist!$A$18</f>
        <v>S</v>
      </c>
      <c r="F25" s="155"/>
      <c r="G25" s="154" t="str">
        <f>Sheetlist!$A$18</f>
        <v>S</v>
      </c>
      <c r="H25" s="155"/>
      <c r="I25" s="154" t="str">
        <f>Sheetlist!$A$18</f>
        <v>S</v>
      </c>
      <c r="J25" s="155"/>
      <c r="K25" s="154" t="str">
        <f>Sheetlist!$A$18</f>
        <v>S</v>
      </c>
      <c r="L25" s="155"/>
      <c r="M25" s="156" t="str">
        <f>Sheetlist!$A$18</f>
        <v>S</v>
      </c>
      <c r="N25" s="151"/>
      <c r="O25" s="89"/>
      <c r="P25" s="89"/>
      <c r="Q25" s="89"/>
      <c r="R25" s="89"/>
      <c r="S25" s="89"/>
      <c r="T25" s="87"/>
    </row>
    <row r="26" spans="1:24" ht="19.149999999999999" customHeight="1">
      <c r="A26" s="98" t="str">
        <f>Sheetlist!$A$19</f>
        <v>P</v>
      </c>
      <c r="B26" s="114"/>
      <c r="C26" s="102" t="str">
        <f>Sheetlist!$A$19</f>
        <v>P</v>
      </c>
      <c r="D26" s="130"/>
      <c r="E26" s="102" t="str">
        <f>Sheetlist!$A$19</f>
        <v>P</v>
      </c>
      <c r="F26" s="121"/>
      <c r="G26" s="107" t="str">
        <f>Sheetlist!$A$19</f>
        <v>P</v>
      </c>
      <c r="H26" s="121"/>
      <c r="I26" s="107" t="str">
        <f>Sheetlist!$A$19</f>
        <v>P</v>
      </c>
      <c r="J26" s="121"/>
      <c r="K26" s="107" t="str">
        <f>Sheetlist!$A$19</f>
        <v>P</v>
      </c>
      <c r="L26" s="121"/>
      <c r="M26" s="98" t="str">
        <f>Sheetlist!$A$19</f>
        <v>P</v>
      </c>
      <c r="N26" s="114"/>
      <c r="O26" s="89"/>
      <c r="P26" s="89"/>
      <c r="Q26" s="89"/>
      <c r="R26" s="89"/>
      <c r="S26" s="89"/>
      <c r="T26" s="87"/>
    </row>
    <row r="27" spans="1:24" ht="19.149999999999999" customHeight="1" thickBot="1">
      <c r="A27" s="99" t="str">
        <f>Sheetlist!$A$20</f>
        <v>V</v>
      </c>
      <c r="B27" s="122"/>
      <c r="C27" s="108" t="str">
        <f>Sheetlist!$A$20</f>
        <v>V</v>
      </c>
      <c r="D27" s="123"/>
      <c r="E27" s="108" t="str">
        <f>Sheetlist!$A$20</f>
        <v>V</v>
      </c>
      <c r="F27" s="123"/>
      <c r="G27" s="108" t="str">
        <f>Sheetlist!$A$20</f>
        <v>V</v>
      </c>
      <c r="H27" s="123"/>
      <c r="I27" s="108" t="str">
        <f>Sheetlist!$A$20</f>
        <v>V</v>
      </c>
      <c r="J27" s="123"/>
      <c r="K27" s="108" t="str">
        <f>Sheetlist!$A$20</f>
        <v>V</v>
      </c>
      <c r="L27" s="123"/>
      <c r="M27" s="99" t="str">
        <f>Sheetlist!$A$20</f>
        <v>V</v>
      </c>
      <c r="N27" s="122"/>
      <c r="O27" s="89"/>
      <c r="P27" s="89"/>
      <c r="Q27" s="89"/>
      <c r="R27" s="89"/>
      <c r="S27" s="89"/>
      <c r="T27" s="87"/>
    </row>
    <row r="28" spans="1:24" ht="19.149999999999999" customHeight="1">
      <c r="A28" s="100"/>
      <c r="B28" s="54">
        <f>N23+1</f>
        <v>25</v>
      </c>
      <c r="C28" s="109"/>
      <c r="D28" s="43">
        <f>B28+1</f>
        <v>26</v>
      </c>
      <c r="E28" s="109"/>
      <c r="F28" s="43">
        <f>D28+1</f>
        <v>27</v>
      </c>
      <c r="G28" s="109"/>
      <c r="H28" s="43">
        <f>F28+1</f>
        <v>28</v>
      </c>
      <c r="I28" s="109"/>
      <c r="J28" s="43">
        <f>H28+1</f>
        <v>29</v>
      </c>
      <c r="K28" s="109"/>
      <c r="L28" s="43">
        <f>J28+1</f>
        <v>30</v>
      </c>
      <c r="M28" s="113"/>
      <c r="N28" s="54">
        <f>L28+1</f>
        <v>31</v>
      </c>
      <c r="O28" s="89"/>
      <c r="P28" s="89"/>
      <c r="Q28" s="89"/>
      <c r="R28" s="89"/>
      <c r="S28" s="89"/>
      <c r="T28" s="87"/>
    </row>
    <row r="29" spans="1:24" ht="19.149999999999999" customHeight="1">
      <c r="A29" s="97" t="str">
        <f>IF(ISBLANK(B28), "", Sheetlist!$A$17)</f>
        <v>W</v>
      </c>
      <c r="B29" s="129"/>
      <c r="C29" s="106" t="str">
        <f>IF(ISBLANK(D28), "", Sheetlist!$A$17)</f>
        <v>W</v>
      </c>
      <c r="D29" s="181" t="s">
        <v>27</v>
      </c>
      <c r="E29" s="111" t="str">
        <f>IF(ISBLANK(F28), "", Sheetlist!$A$17)</f>
        <v>W</v>
      </c>
      <c r="F29" s="120"/>
      <c r="G29" s="106" t="str">
        <f>IF(ISBLANK(H28), "", Sheetlist!$A$17)</f>
        <v>W</v>
      </c>
      <c r="H29" s="120"/>
      <c r="I29" s="106" t="str">
        <f>IF(ISBLANK(J28), "", Sheetlist!$A$17)</f>
        <v>W</v>
      </c>
      <c r="J29" s="120"/>
      <c r="K29" s="106" t="str">
        <f>IF(ISBLANK(L28), "", Sheetlist!$A$17)</f>
        <v>W</v>
      </c>
      <c r="L29" s="120"/>
      <c r="M29" s="97" t="str">
        <f>IF(ISBLANK(N28), "", Sheetlist!$A$17)</f>
        <v>W</v>
      </c>
      <c r="N29" s="129"/>
      <c r="O29" s="89"/>
      <c r="P29" s="89"/>
      <c r="Q29" s="89"/>
      <c r="R29" s="89"/>
      <c r="S29" s="89"/>
      <c r="T29" s="87"/>
      <c r="U29" s="61"/>
      <c r="V29" s="61"/>
      <c r="W29" s="61"/>
      <c r="X29" s="61"/>
    </row>
    <row r="30" spans="1:24" ht="19.149999999999999" customHeight="1">
      <c r="A30" s="156" t="str">
        <f>IF(ISBLANK(B28), "", Sheetlist!$A$18)</f>
        <v>S</v>
      </c>
      <c r="B30" s="151"/>
      <c r="C30" s="154" t="str">
        <f>IF(ISBLANK(D28), "", Sheetlist!$A$18)</f>
        <v>S</v>
      </c>
      <c r="D30" s="184"/>
      <c r="E30" s="154" t="str">
        <f>IF(ISBLANK(F28), "", Sheetlist!$A$18)</f>
        <v>S</v>
      </c>
      <c r="F30" s="134"/>
      <c r="G30" s="154" t="str">
        <f>IF(ISBLANK(H28), "", Sheetlist!$A$18)</f>
        <v>S</v>
      </c>
      <c r="H30" s="155"/>
      <c r="I30" s="154" t="str">
        <f>IF(ISBLANK(J28), "", Sheetlist!$A$18)</f>
        <v>S</v>
      </c>
      <c r="J30" s="155"/>
      <c r="K30" s="154" t="str">
        <f>IF(ISBLANK(L28), "", Sheetlist!$A$18)</f>
        <v>S</v>
      </c>
      <c r="L30" s="155"/>
      <c r="M30" s="156" t="str">
        <f>IF(ISBLANK(N28), "", Sheetlist!$A$18)</f>
        <v>S</v>
      </c>
      <c r="N30" s="151"/>
      <c r="O30" s="89"/>
      <c r="P30" s="89"/>
      <c r="Q30" s="89"/>
      <c r="R30" s="89"/>
      <c r="S30" s="89"/>
      <c r="T30" s="87"/>
    </row>
    <row r="31" spans="1:24" ht="19.149999999999999" customHeight="1">
      <c r="A31" s="98" t="str">
        <f>IF(ISBLANK(B28), "", Sheetlist!$A$19)</f>
        <v>P</v>
      </c>
      <c r="B31" s="114"/>
      <c r="C31" s="107" t="str">
        <f>IF(ISBLANK(D28), "", Sheetlist!$A$19)</f>
        <v>P</v>
      </c>
      <c r="D31" s="176"/>
      <c r="E31" s="107" t="str">
        <f>IF(ISBLANK(F28), "", Sheetlist!$A$19)</f>
        <v>P</v>
      </c>
      <c r="F31" s="121"/>
      <c r="G31" s="107" t="str">
        <f>IF(ISBLANK(H28), "", Sheetlist!$A$19)</f>
        <v>P</v>
      </c>
      <c r="H31" s="121"/>
      <c r="I31" s="107" t="str">
        <f>IF(ISBLANK(J28), "", Sheetlist!$A$19)</f>
        <v>P</v>
      </c>
      <c r="J31" s="121"/>
      <c r="K31" s="107" t="str">
        <f>IF(ISBLANK(L28), "", Sheetlist!$A$19)</f>
        <v>P</v>
      </c>
      <c r="L31" s="121"/>
      <c r="M31" s="98" t="str">
        <f>IF(ISBLANK(N28), "", Sheetlist!$A$19)</f>
        <v>P</v>
      </c>
      <c r="N31" s="114"/>
      <c r="O31" s="89"/>
      <c r="P31" s="89"/>
      <c r="Q31" s="89"/>
      <c r="R31" s="89"/>
      <c r="S31" s="89"/>
      <c r="T31" s="87"/>
    </row>
    <row r="32" spans="1:24" ht="19.149999999999999" customHeight="1" thickBot="1">
      <c r="A32" s="99" t="str">
        <f>IF(ISBLANK(B28), "", Sheetlist!$A$20)</f>
        <v>V</v>
      </c>
      <c r="B32" s="122"/>
      <c r="C32" s="108" t="str">
        <f>IF(ISBLANK(D28), "", Sheetlist!$A$20)</f>
        <v>V</v>
      </c>
      <c r="D32" s="179"/>
      <c r="E32" s="108" t="str">
        <f>IF(ISBLANK(F28), "", Sheetlist!$A$20)</f>
        <v>V</v>
      </c>
      <c r="F32" s="123"/>
      <c r="G32" s="108" t="str">
        <f>IF(ISBLANK(H28), "", Sheetlist!$A$20)</f>
        <v>V</v>
      </c>
      <c r="H32" s="123"/>
      <c r="I32" s="108" t="str">
        <f>IF(ISBLANK(J28), "", Sheetlist!$A$20)</f>
        <v>V</v>
      </c>
      <c r="J32" s="123"/>
      <c r="K32" s="108" t="str">
        <f>IF(ISBLANK(L28), "", Sheetlist!$A$20)</f>
        <v>V</v>
      </c>
      <c r="L32" s="123"/>
      <c r="M32" s="99" t="str">
        <f>IF(ISBLANK(N28), "", Sheetlist!$A$20)</f>
        <v>V</v>
      </c>
      <c r="N32" s="122"/>
      <c r="O32" s="89"/>
      <c r="P32" s="89"/>
      <c r="Q32" s="89"/>
      <c r="R32" s="89"/>
      <c r="S32" s="89"/>
      <c r="T32" s="87"/>
    </row>
    <row r="33" spans="1:20" ht="19.149999999999999" customHeight="1">
      <c r="A33" s="100"/>
      <c r="B33" s="54"/>
      <c r="C33" s="109"/>
      <c r="D33" s="43"/>
      <c r="E33" s="109"/>
      <c r="F33" s="43"/>
      <c r="G33" s="109"/>
      <c r="H33" s="43"/>
      <c r="I33" s="109"/>
      <c r="J33" s="43"/>
      <c r="K33" s="109"/>
      <c r="L33" s="43"/>
      <c r="M33" s="113"/>
      <c r="N33" s="54"/>
      <c r="O33" s="89"/>
      <c r="P33" s="89"/>
      <c r="Q33" s="89"/>
      <c r="R33" s="89"/>
      <c r="S33" s="89"/>
      <c r="T33" s="87"/>
    </row>
    <row r="34" spans="1:20" ht="19.149999999999999" customHeight="1">
      <c r="A34" s="97" t="str">
        <f>IF(ISBLANK(B33), "", Sheetlist!$A$17)</f>
        <v/>
      </c>
      <c r="B34" s="129"/>
      <c r="C34" s="106" t="str">
        <f>IF(ISBLANK(D33), "", Sheetlist!$A$17)</f>
        <v/>
      </c>
      <c r="D34" s="120"/>
      <c r="E34" s="111" t="str">
        <f>IF(ISBLANK(F33), "", Sheetlist!$A$17)</f>
        <v/>
      </c>
      <c r="F34" s="120"/>
      <c r="G34" s="106" t="str">
        <f>IF(ISBLANK(H33), "", Sheetlist!$A$17)</f>
        <v/>
      </c>
      <c r="H34" s="120"/>
      <c r="I34" s="106" t="str">
        <f>IF(ISBLANK(J33), "", Sheetlist!$A$17)</f>
        <v/>
      </c>
      <c r="J34" s="120"/>
      <c r="K34" s="106" t="str">
        <f>IF(ISBLANK(L33), "", Sheetlist!$A$17)</f>
        <v/>
      </c>
      <c r="L34" s="120"/>
      <c r="M34" s="97" t="str">
        <f>IF(ISBLANK(N33), "", Sheetlist!$A$17)</f>
        <v/>
      </c>
      <c r="N34" s="128"/>
      <c r="O34" s="89"/>
      <c r="P34" s="89"/>
      <c r="Q34" s="89"/>
      <c r="R34" s="89"/>
      <c r="S34" s="89"/>
      <c r="T34" s="87"/>
    </row>
    <row r="35" spans="1:20" ht="19.149999999999999" customHeight="1">
      <c r="A35" s="156" t="str">
        <f>IF(ISBLANK(B33), "", Sheetlist!$A$18)</f>
        <v/>
      </c>
      <c r="B35" s="151"/>
      <c r="C35" s="154" t="str">
        <f>IF(ISBLANK(D33), "", Sheetlist!$A$18)</f>
        <v/>
      </c>
      <c r="D35" s="155"/>
      <c r="E35" s="154" t="str">
        <f>IF(ISBLANK(F33), "", Sheetlist!$A$18)</f>
        <v/>
      </c>
      <c r="F35" s="134"/>
      <c r="G35" s="154" t="str">
        <f>IF(ISBLANK(H33), "", Sheetlist!$A$18)</f>
        <v/>
      </c>
      <c r="H35" s="155"/>
      <c r="I35" s="154" t="str">
        <f>IF(ISBLANK(J33), "", Sheetlist!$A$18)</f>
        <v/>
      </c>
      <c r="J35" s="155"/>
      <c r="K35" s="154" t="str">
        <f>IF(ISBLANK(L33), "", Sheetlist!$A$18)</f>
        <v/>
      </c>
      <c r="L35" s="155"/>
      <c r="M35" s="156" t="str">
        <f>IF(ISBLANK(N33), "", Sheetlist!$A$18)</f>
        <v/>
      </c>
      <c r="N35" s="151"/>
      <c r="O35" s="89"/>
      <c r="S35" s="89"/>
    </row>
    <row r="36" spans="1:20" ht="19.149999999999999" customHeight="1">
      <c r="A36" s="98" t="str">
        <f>IF(ISBLANK(B33), "", Sheetlist!$A$19)</f>
        <v/>
      </c>
      <c r="B36" s="114"/>
      <c r="C36" s="107" t="str">
        <f>IF(ISBLANK(D33), "", Sheetlist!$A$19)</f>
        <v/>
      </c>
      <c r="D36" s="121"/>
      <c r="E36" s="107" t="str">
        <f>IF(ISBLANK(F33), "", Sheetlist!$A$19)</f>
        <v/>
      </c>
      <c r="F36" s="121"/>
      <c r="G36" s="107" t="str">
        <f>IF(ISBLANK(H33), "", Sheetlist!$A$19)</f>
        <v/>
      </c>
      <c r="H36" s="121"/>
      <c r="I36" s="107" t="str">
        <f>IF(ISBLANK(J33), "", Sheetlist!$A$19)</f>
        <v/>
      </c>
      <c r="J36" s="121"/>
      <c r="K36" s="107" t="str">
        <f>IF(ISBLANK(L33), "", Sheetlist!$A$19)</f>
        <v/>
      </c>
      <c r="L36" s="121"/>
      <c r="M36" s="98" t="str">
        <f>IF(ISBLANK(N33), "", Sheetlist!$A$19)</f>
        <v/>
      </c>
      <c r="N36" s="114"/>
      <c r="O36" s="89"/>
      <c r="S36" s="89"/>
    </row>
    <row r="37" spans="1:20" ht="19.149999999999999" customHeight="1" thickBot="1">
      <c r="A37" s="99" t="str">
        <f>IF(ISBLANK(B33), "", Sheetlist!$A$20)</f>
        <v/>
      </c>
      <c r="B37" s="122"/>
      <c r="C37" s="108" t="str">
        <f>IF(ISBLANK(D33), "", Sheetlist!$A$20)</f>
        <v/>
      </c>
      <c r="D37" s="123"/>
      <c r="E37" s="108" t="str">
        <f>IF(ISBLANK(F33), "", Sheetlist!$A$20)</f>
        <v/>
      </c>
      <c r="F37" s="123"/>
      <c r="G37" s="108" t="str">
        <f>IF(ISBLANK(H33), "", Sheetlist!$A$20)</f>
        <v/>
      </c>
      <c r="H37" s="123"/>
      <c r="I37" s="108" t="str">
        <f>IF(ISBLANK(J33), "", Sheetlist!$A$20)</f>
        <v/>
      </c>
      <c r="J37" s="123"/>
      <c r="K37" s="108" t="str">
        <f>IF(ISBLANK(L33), "", Sheetlist!$A$20)</f>
        <v/>
      </c>
      <c r="L37" s="123"/>
      <c r="M37" s="99" t="str">
        <f>IF(ISBLANK(N33), "", Sheetlist!$A$20)</f>
        <v/>
      </c>
      <c r="N37" s="122"/>
      <c r="O37" s="89"/>
    </row>
    <row r="38" spans="1:20" ht="3" customHeight="1">
      <c r="A38" s="47"/>
      <c r="B38" s="47"/>
      <c r="C38" s="47"/>
      <c r="D38" s="62"/>
      <c r="E38" s="47"/>
      <c r="F38" s="47"/>
      <c r="G38" s="47"/>
      <c r="H38" s="47"/>
      <c r="I38" s="47"/>
      <c r="J38" s="47"/>
      <c r="K38" s="47"/>
      <c r="L38" s="47"/>
      <c r="M38" s="47"/>
      <c r="N38" s="47"/>
      <c r="O38" s="89"/>
    </row>
    <row r="39" spans="1:20" ht="13.5" thickBot="1">
      <c r="A39" s="47"/>
      <c r="B39" s="63" t="s">
        <v>11</v>
      </c>
      <c r="C39" s="58"/>
      <c r="D39" s="64"/>
      <c r="E39" s="65"/>
      <c r="F39" s="64"/>
      <c r="G39" s="65"/>
      <c r="H39" s="64"/>
      <c r="I39" s="47"/>
      <c r="J39" s="47"/>
      <c r="K39" s="47"/>
      <c r="L39" s="63" t="s">
        <v>55</v>
      </c>
      <c r="M39" s="31"/>
      <c r="N39" s="10" cm="1">
        <f t="array" aca="1" ref="N39" ca="1">SUM(IF(A8:N37="V", OFFSET(A8:N37, 0, 1), 0))</f>
        <v>0</v>
      </c>
      <c r="O39" s="89"/>
      <c r="P39" s="89"/>
      <c r="Q39" s="89"/>
      <c r="R39" s="89"/>
      <c r="S39" s="89"/>
    </row>
    <row r="40" spans="1:20">
      <c r="A40" s="47"/>
      <c r="B40" s="47"/>
      <c r="C40" s="47"/>
      <c r="D40" s="47"/>
      <c r="E40" s="47"/>
      <c r="F40" s="47"/>
      <c r="G40" s="47"/>
      <c r="H40" s="47"/>
      <c r="I40" s="47"/>
      <c r="J40" s="47"/>
      <c r="K40" s="47"/>
      <c r="L40" s="63" t="s">
        <v>13</v>
      </c>
      <c r="M40" s="31"/>
      <c r="N40" s="10" cm="1">
        <f t="array" aca="1" ref="N40" ca="1">SUM(IF(A8:N37="S", OFFSET(A8:N37, 0, 1), 0))</f>
        <v>0</v>
      </c>
    </row>
    <row r="41" spans="1:20">
      <c r="B41" s="63" t="s">
        <v>25</v>
      </c>
      <c r="E41" s="57"/>
      <c r="I41" s="57"/>
      <c r="L41" s="63" t="s">
        <v>14</v>
      </c>
      <c r="M41" s="57"/>
      <c r="N41" s="10" cm="1">
        <f t="array" aca="1" ref="N41" ca="1">SUM(IF(A8:N37="P", OFFSET(A8:N37, 0, 1), 0))</f>
        <v>0</v>
      </c>
    </row>
    <row r="42" spans="1:20" ht="13.5" thickBot="1">
      <c r="B42" s="63" t="s">
        <v>24</v>
      </c>
      <c r="D42" s="30"/>
      <c r="F42" s="63" t="s">
        <v>12</v>
      </c>
      <c r="G42" s="57"/>
      <c r="H42" s="66"/>
      <c r="L42" s="63" t="s">
        <v>23</v>
      </c>
      <c r="N42" s="10" cm="1">
        <f t="array" aca="1" ref="N42" ca="1">SUM(IF(A8:N37="W", OFFSET(A8:N37, 0, 1), 0))</f>
        <v>0</v>
      </c>
    </row>
    <row r="43" spans="1:20">
      <c r="J43" s="63"/>
      <c r="L43" s="63" t="s">
        <v>76</v>
      </c>
      <c r="N43" s="67">
        <f>COUNTIF(A8:N37, "H")</f>
        <v>1</v>
      </c>
    </row>
    <row r="44" spans="1:20">
      <c r="A44" s="31" t="s">
        <v>16</v>
      </c>
      <c r="B44" s="31"/>
      <c r="C44" s="31"/>
      <c r="E44" s="31"/>
      <c r="G44" s="31"/>
      <c r="H44" s="10">
        <f>Jul!H44</f>
        <v>260</v>
      </c>
      <c r="I44" s="31"/>
      <c r="J44" s="31"/>
      <c r="K44" s="31"/>
      <c r="M44" s="31"/>
      <c r="N44" s="70"/>
    </row>
    <row r="45" spans="1:20">
      <c r="A45" s="31" t="s">
        <v>15</v>
      </c>
      <c r="B45" s="31"/>
      <c r="C45" s="31"/>
      <c r="E45" s="31"/>
      <c r="G45" s="31"/>
      <c r="H45" s="10">
        <f ca="1">Apr!H45+N42</f>
        <v>0</v>
      </c>
      <c r="I45" s="31"/>
      <c r="J45" s="57" t="s">
        <v>17</v>
      </c>
      <c r="K45" s="31"/>
      <c r="M45" s="31"/>
      <c r="N45" s="201">
        <f ca="1">SUM(INDIRECT(Z1 &amp; ":" &amp; Z2))</f>
        <v>1</v>
      </c>
    </row>
    <row r="46" spans="1:20">
      <c r="A46" s="31" t="s">
        <v>57</v>
      </c>
      <c r="B46" s="60"/>
      <c r="C46" s="60"/>
      <c r="E46" s="60"/>
      <c r="G46" s="60"/>
      <c r="H46" s="10" cm="1">
        <f t="array" aca="1" ref="H46" ca="1">INDIRECT(INDEX(Sheetlist!B:B, MATCH(N1, Sheetlist!A:A, 0)) &amp; "!H46") + N39</f>
        <v>0</v>
      </c>
      <c r="J46" s="57" t="s">
        <v>83</v>
      </c>
      <c r="K46" s="60"/>
      <c r="M46" s="60"/>
      <c r="N46" s="10" cm="1">
        <f t="array" aca="1" ref="N46" ca="1">INDIRECT(INDEX(Sheetlist!B:B, MATCH(N1, Sheetlist!A:A, 0)) &amp; "!N46") + N45</f>
        <v>13</v>
      </c>
    </row>
    <row r="47" spans="1:20">
      <c r="A47" s="31" t="s">
        <v>77</v>
      </c>
      <c r="B47" s="71"/>
      <c r="C47" s="71"/>
      <c r="D47" s="71"/>
      <c r="E47" s="71"/>
      <c r="F47" s="71"/>
      <c r="G47" s="71"/>
      <c r="H47" s="10" cm="1">
        <f t="array" aca="1" ref="H47" ca="1">INDIRECT(INDEX(Sheetlist!B:B, MATCH(N1, Sheetlist!A:A, 0)) &amp; "!H47") + N43</f>
        <v>13</v>
      </c>
      <c r="I47" s="71"/>
      <c r="J47" s="71"/>
      <c r="K47" s="71"/>
      <c r="L47" s="71"/>
    </row>
    <row r="48" spans="1:20">
      <c r="A48" s="69" t="s">
        <v>79</v>
      </c>
      <c r="H48" s="10" cm="1">
        <f t="array" aca="1" ref="H48" ca="1">INDIRECT(INDEX(Sheetlist!B:B, MATCH(N1, Sheetlist!A:A, 0)) &amp; "!H48") + N40</f>
        <v>0</v>
      </c>
    </row>
    <row r="49" spans="1:14">
      <c r="A49" s="69" t="s">
        <v>80</v>
      </c>
      <c r="H49" s="10" cm="1">
        <f t="array" aca="1" ref="H49" ca="1">INDIRECT(INDEX(Sheetlist!B:B, MATCH(N1, Sheetlist!A:A, 0)) &amp; "!H49") + N41</f>
        <v>0</v>
      </c>
    </row>
    <row r="52" spans="1:14">
      <c r="B52" s="95"/>
      <c r="C52" s="95"/>
      <c r="D52" s="95"/>
      <c r="E52" s="95"/>
      <c r="F52" s="95"/>
      <c r="G52" s="94"/>
      <c r="H52" s="140"/>
      <c r="I52" s="95"/>
      <c r="J52" s="94"/>
      <c r="K52" s="95"/>
      <c r="L52" s="141"/>
      <c r="M52" s="95"/>
      <c r="N52" s="140"/>
    </row>
  </sheetData>
  <sheetProtection algorithmName="SHA-512" hashValue="lM+vF2/ab5/gKENX4IA8V1dWT0Hcqtt8yNIUA7mwZ2kFy5XRQuh8W2UjcKAF/+gH86GoguLZfViz1xGbjwx8dA==" saltValue="niePLMI5noK/ZNe10gBbcw==" spinCount="100000" sheet="1" objects="1" scenarios="1" selectLockedCells="1"/>
  <phoneticPr fontId="1" type="noConversion"/>
  <conditionalFormatting sqref="C9:L9">
    <cfRule type="containsText" dxfId="83" priority="1" operator="containsText" text="H">
      <formula>NOT(ISERROR(SEARCH("H",C9)))</formula>
    </cfRule>
  </conditionalFormatting>
  <conditionalFormatting sqref="C10:L37">
    <cfRule type="containsText" dxfId="82" priority="3" operator="containsText" text="H">
      <formula>NOT(ISERROR(SEARCH("H",C10)))</formula>
    </cfRule>
  </conditionalFormatting>
  <conditionalFormatting sqref="D10:D12 F10:F12 H10:H12 J10:J12 L10:L12 D15:D17 F15:F17 H15:H17 J15:J17 L15:L17 D20:D22 F20:F22 H20:H22 J20:J22 L20:L22 D25:D27 F25:F27 H25:H27 J25:J27 L25:L27 D30:D32 F30:F32 H30:H32 J30:J32 L30:L32 D35:D37 F35:F37 H35:H37 J35:J37 L35:L37">
    <cfRule type="cellIs" dxfId="81" priority="5" operator="greaterThan">
      <formula>0</formula>
    </cfRule>
  </conditionalFormatting>
  <conditionalFormatting sqref="D12 F12 H12 J12 L12 D17 F17 H17 J17 L17 D22 F22 H22 J22 L22 D27 F27 H27 J27 L27 D32 F32 H32 J32 L32 D37 F37 H37 J37 L37">
    <cfRule type="cellIs" dxfId="80" priority="2" operator="greaterThan">
      <formula>0.24</formula>
    </cfRule>
  </conditionalFormatting>
  <conditionalFormatting sqref="D14:L14 D19:L19 D24:L24 D29:L29 D34:L34 D9:K9">
    <cfRule type="cellIs" dxfId="79" priority="4" operator="equal">
      <formula>"v"</formula>
    </cfRule>
  </conditionalFormatting>
  <pageMargins left="0.25" right="0.25" top="0.75" bottom="0.75" header="0.3" footer="0.3"/>
  <pageSetup scale="9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Z52"/>
  <sheetViews>
    <sheetView showGridLines="0" tabSelected="1" zoomScaleNormal="100" zoomScaleSheetLayoutView="102" workbookViewId="0">
      <selection activeCell="D29" sqref="D29"/>
    </sheetView>
  </sheetViews>
  <sheetFormatPr defaultColWidth="8.85546875" defaultRowHeight="12.75"/>
  <cols>
    <col min="1" max="1" width="2.7109375" style="1" customWidth="1"/>
    <col min="2" max="2" width="11.7109375" style="1" customWidth="1"/>
    <col min="3" max="3" width="2.7109375" style="1" customWidth="1"/>
    <col min="4" max="4" width="11.7109375" style="1" customWidth="1"/>
    <col min="5" max="5" width="2.7109375" style="1" customWidth="1"/>
    <col min="6" max="6" width="11.7109375" style="1" customWidth="1"/>
    <col min="7" max="7" width="2.7109375" style="1" customWidth="1"/>
    <col min="8" max="8" width="11.7109375" style="1" customWidth="1"/>
    <col min="9" max="9" width="2.7109375" style="1" customWidth="1"/>
    <col min="10" max="10" width="11.7109375" style="1" customWidth="1"/>
    <col min="11" max="11" width="2.7109375" style="1" customWidth="1"/>
    <col min="12" max="12" width="11.7109375" style="1" customWidth="1"/>
    <col min="13" max="13" width="2.7109375" style="1" customWidth="1"/>
    <col min="14" max="14" width="11.7109375" style="1" customWidth="1"/>
    <col min="15" max="16384" width="8.85546875" style="1"/>
  </cols>
  <sheetData>
    <row r="1" spans="1:26" ht="13.15" customHeight="1">
      <c r="A1" s="55" t="str">
        <f>Front!B3</f>
        <v xml:space="preserve">Monthly Calendar </v>
      </c>
      <c r="B1" s="56"/>
      <c r="C1" s="56"/>
      <c r="E1" s="56"/>
      <c r="G1" s="56"/>
      <c r="I1" s="56"/>
      <c r="K1" s="56"/>
      <c r="M1" s="56"/>
      <c r="N1" s="89" t="s">
        <v>49</v>
      </c>
      <c r="Z1" s="144" t="str">
        <f>Sheetlist!G2</f>
        <v>N39</v>
      </c>
    </row>
    <row r="2" spans="1:26" ht="2.85" customHeight="1">
      <c r="A2" s="56"/>
      <c r="B2" s="56"/>
      <c r="C2" s="56"/>
      <c r="E2" s="56"/>
      <c r="G2" s="56"/>
      <c r="I2" s="56"/>
      <c r="K2" s="56"/>
      <c r="M2" s="56"/>
      <c r="Z2" s="144" t="str">
        <f>Sheetlist!H2</f>
        <v>N43</v>
      </c>
    </row>
    <row r="3" spans="1:26">
      <c r="A3" s="57" t="s">
        <v>0</v>
      </c>
      <c r="B3" s="31"/>
      <c r="C3" s="31"/>
      <c r="D3" s="58">
        <f>+Front!D9</f>
        <v>0</v>
      </c>
      <c r="E3" s="31"/>
      <c r="H3" s="57" t="s">
        <v>1</v>
      </c>
      <c r="I3" s="31"/>
      <c r="J3" s="59" t="str">
        <f>Sheetlist!C19</f>
        <v>June 2025</v>
      </c>
      <c r="K3" s="31"/>
      <c r="M3" s="31"/>
    </row>
    <row r="4" spans="1:26" ht="2.85" customHeight="1">
      <c r="A4" s="31"/>
      <c r="B4" s="31"/>
      <c r="C4" s="31"/>
      <c r="E4" s="31"/>
      <c r="G4" s="31"/>
      <c r="I4" s="31"/>
      <c r="K4" s="31"/>
      <c r="M4" s="31"/>
    </row>
    <row r="5" spans="1:26">
      <c r="A5" s="57" t="s">
        <v>2</v>
      </c>
      <c r="B5" s="31"/>
      <c r="C5" s="31"/>
      <c r="D5" s="58">
        <f>+Front!D10</f>
        <v>0</v>
      </c>
      <c r="E5" s="31"/>
      <c r="H5" s="57" t="s">
        <v>3</v>
      </c>
      <c r="I5" s="31"/>
      <c r="J5" s="203">
        <f>+Front!D11</f>
        <v>0</v>
      </c>
      <c r="K5" s="31"/>
      <c r="M5" s="31"/>
    </row>
    <row r="6" spans="1:26" ht="2.85" customHeight="1" thickBot="1">
      <c r="A6" s="60"/>
      <c r="B6" s="60"/>
      <c r="C6" s="60"/>
      <c r="E6" s="60"/>
      <c r="G6" s="60"/>
      <c r="I6" s="60"/>
      <c r="K6" s="60"/>
      <c r="M6" s="60"/>
    </row>
    <row r="7" spans="1:26" ht="15" customHeight="1" thickBot="1">
      <c r="A7" s="35"/>
      <c r="B7" s="36" t="s">
        <v>4</v>
      </c>
      <c r="C7" s="36"/>
      <c r="D7" s="37" t="s">
        <v>5</v>
      </c>
      <c r="E7" s="36"/>
      <c r="F7" s="37" t="s">
        <v>6</v>
      </c>
      <c r="G7" s="36"/>
      <c r="H7" s="37" t="s">
        <v>7</v>
      </c>
      <c r="I7" s="36"/>
      <c r="J7" s="37" t="s">
        <v>8</v>
      </c>
      <c r="K7" s="36"/>
      <c r="L7" s="37" t="s">
        <v>9</v>
      </c>
      <c r="M7" s="36"/>
      <c r="N7" s="37" t="s">
        <v>10</v>
      </c>
      <c r="O7" s="90"/>
      <c r="P7" s="90"/>
      <c r="Q7" s="90"/>
      <c r="R7" s="90"/>
      <c r="S7" s="89"/>
      <c r="T7" s="86"/>
    </row>
    <row r="8" spans="1:26" ht="18.95" customHeight="1">
      <c r="A8" s="124"/>
      <c r="B8" s="126">
        <f>Sheetlist!G19</f>
        <v>1</v>
      </c>
      <c r="C8" s="117"/>
      <c r="D8" s="118">
        <f>Sheetlist!H19</f>
        <v>2</v>
      </c>
      <c r="E8" s="117"/>
      <c r="F8" s="118">
        <f>Sheetlist!I19</f>
        <v>3</v>
      </c>
      <c r="G8" s="117"/>
      <c r="H8" s="118">
        <f>Sheetlist!J19</f>
        <v>4</v>
      </c>
      <c r="I8" s="117"/>
      <c r="J8" s="118">
        <f>Sheetlist!K19</f>
        <v>5</v>
      </c>
      <c r="K8" s="117"/>
      <c r="L8" s="118">
        <f>Sheetlist!L19</f>
        <v>6</v>
      </c>
      <c r="M8" s="125"/>
      <c r="N8" s="127">
        <f>Sheetlist!M19</f>
        <v>7</v>
      </c>
      <c r="O8" s="89"/>
    </row>
    <row r="9" spans="1:26" s="61" customFormat="1" ht="18.95" customHeight="1">
      <c r="A9" s="97" t="str">
        <f>IF(ISBLANK(B8), "", Sheetlist!$A$17)</f>
        <v>W</v>
      </c>
      <c r="B9" s="129"/>
      <c r="C9" s="101" t="str">
        <f>IF(ISBLANK(D8), "", Sheetlist!$A$17)</f>
        <v>W</v>
      </c>
      <c r="D9" s="133" t="s">
        <v>26</v>
      </c>
      <c r="E9" s="101" t="str">
        <f>IF(ISBLANK(F8), "", Sheetlist!$A$17)</f>
        <v>W</v>
      </c>
      <c r="F9" s="134" t="s">
        <v>26</v>
      </c>
      <c r="G9" s="106" t="str">
        <f>IF(ISBLANK(H8), "", Sheetlist!$A$17)</f>
        <v>W</v>
      </c>
      <c r="H9" s="134" t="s">
        <v>26</v>
      </c>
      <c r="I9" s="106" t="str">
        <f>IF(ISBLANK(J8), "", Sheetlist!$A$17)</f>
        <v>W</v>
      </c>
      <c r="J9" s="134" t="s">
        <v>26</v>
      </c>
      <c r="K9" s="106" t="str">
        <f>IF(ISBLANK(L8), "", Sheetlist!$A$17)</f>
        <v>W</v>
      </c>
      <c r="L9" s="150" t="s">
        <v>26</v>
      </c>
      <c r="M9" s="97" t="str">
        <f>IF(ISBLANK(N8), "", Sheetlist!$A$17)</f>
        <v>W</v>
      </c>
      <c r="N9" s="129"/>
      <c r="O9" s="89"/>
      <c r="P9" s="89"/>
      <c r="Q9" s="89"/>
      <c r="R9" s="89"/>
      <c r="S9" s="89"/>
      <c r="T9" s="88"/>
    </row>
    <row r="10" spans="1:26" ht="18.95" customHeight="1">
      <c r="A10" s="156" t="str">
        <f>IF(ISBLANK(B8), "", Sheetlist!$A$18)</f>
        <v>S</v>
      </c>
      <c r="B10" s="151"/>
      <c r="C10" s="152" t="str">
        <f>IF(ISBLANK(D8), "", Sheetlist!$A$18)</f>
        <v>S</v>
      </c>
      <c r="D10" s="153"/>
      <c r="E10" s="152" t="str">
        <f>IF(ISBLANK(F8), "", Sheetlist!$A$18)</f>
        <v>S</v>
      </c>
      <c r="F10" s="155"/>
      <c r="G10" s="154" t="str">
        <f>IF(ISBLANK(H8), "", Sheetlist!$A$18)</f>
        <v>S</v>
      </c>
      <c r="H10" s="155"/>
      <c r="I10" s="154" t="str">
        <f>IF(ISBLANK(J8), "", Sheetlist!$A$18)</f>
        <v>S</v>
      </c>
      <c r="J10" s="155"/>
      <c r="K10" s="154" t="str">
        <f>IF(ISBLANK(L8), "", Sheetlist!$A$18)</f>
        <v>S</v>
      </c>
      <c r="L10" s="155"/>
      <c r="M10" s="156" t="str">
        <f>IF(ISBLANK(N8), "", Sheetlist!$A$18)</f>
        <v>S</v>
      </c>
      <c r="N10" s="151"/>
      <c r="O10" s="89"/>
      <c r="P10" s="89"/>
      <c r="Q10" s="89"/>
      <c r="R10" s="89"/>
      <c r="S10" s="89"/>
    </row>
    <row r="11" spans="1:26" ht="18.95" customHeight="1">
      <c r="A11" s="98" t="str">
        <f>IF(ISBLANK(B8), "", Sheetlist!$A$19)</f>
        <v>P</v>
      </c>
      <c r="B11" s="114"/>
      <c r="C11" s="102" t="str">
        <f>IF(ISBLANK(D8), "", Sheetlist!$A$19)</f>
        <v>P</v>
      </c>
      <c r="D11" s="130"/>
      <c r="E11" s="102" t="str">
        <f>IF(ISBLANK(F8), "", Sheetlist!$A$19)</f>
        <v>P</v>
      </c>
      <c r="F11" s="121"/>
      <c r="G11" s="107" t="str">
        <f>IF(ISBLANK(H8), "", Sheetlist!$A$19)</f>
        <v>P</v>
      </c>
      <c r="H11" s="121"/>
      <c r="I11" s="107" t="str">
        <f>IF(ISBLANK(J8), "", Sheetlist!$A$19)</f>
        <v>P</v>
      </c>
      <c r="J11" s="121"/>
      <c r="K11" s="107" t="str">
        <f>IF(ISBLANK(L8), "", Sheetlist!$A$19)</f>
        <v>P</v>
      </c>
      <c r="L11" s="121"/>
      <c r="M11" s="98" t="str">
        <f>IF(ISBLANK(N8), "", Sheetlist!$A$19)</f>
        <v>P</v>
      </c>
      <c r="N11" s="114"/>
      <c r="O11" s="89"/>
      <c r="P11" s="89"/>
      <c r="Q11" s="89"/>
      <c r="R11" s="89"/>
      <c r="S11" s="89"/>
    </row>
    <row r="12" spans="1:26" ht="18.95" customHeight="1" thickBot="1">
      <c r="A12" s="99" t="str">
        <f>IF(ISBLANK(B8), "", Sheetlist!$A$20)</f>
        <v>V</v>
      </c>
      <c r="B12" s="122"/>
      <c r="C12" s="103" t="str">
        <f>IF(ISBLANK(D8), "", Sheetlist!$A$20)</f>
        <v>V</v>
      </c>
      <c r="D12" s="132"/>
      <c r="E12" s="110" t="str">
        <f>IF(ISBLANK(F8), "", Sheetlist!$A$20)</f>
        <v>V</v>
      </c>
      <c r="F12" s="123"/>
      <c r="G12" s="108" t="str">
        <f>IF(ISBLANK(H8), "", Sheetlist!$A$20)</f>
        <v>V</v>
      </c>
      <c r="H12" s="123"/>
      <c r="I12" s="108" t="str">
        <f>IF(ISBLANK(J8), "", Sheetlist!$A$20)</f>
        <v>V</v>
      </c>
      <c r="J12" s="123"/>
      <c r="K12" s="108" t="str">
        <f>IF(ISBLANK(L8), "", Sheetlist!$A$20)</f>
        <v>V</v>
      </c>
      <c r="L12" s="123"/>
      <c r="M12" s="99" t="str">
        <f>IF(ISBLANK(N8), "", Sheetlist!$A$20)</f>
        <v>V</v>
      </c>
      <c r="N12" s="122"/>
      <c r="O12" s="89"/>
      <c r="P12" s="89"/>
      <c r="Q12" s="89"/>
      <c r="R12" s="89"/>
      <c r="S12" s="89"/>
    </row>
    <row r="13" spans="1:26" ht="18.95" customHeight="1">
      <c r="A13" s="100"/>
      <c r="B13" s="54">
        <f>N8+1</f>
        <v>8</v>
      </c>
      <c r="C13" s="104"/>
      <c r="D13" s="41">
        <f>B13+1</f>
        <v>9</v>
      </c>
      <c r="E13" s="104"/>
      <c r="F13" s="41">
        <f>D13+1</f>
        <v>10</v>
      </c>
      <c r="G13" s="105"/>
      <c r="H13" s="43">
        <f>F13+1</f>
        <v>11</v>
      </c>
      <c r="I13" s="105"/>
      <c r="J13" s="43">
        <f>H13+1</f>
        <v>12</v>
      </c>
      <c r="K13" s="105"/>
      <c r="L13" s="43">
        <f>J13+1</f>
        <v>13</v>
      </c>
      <c r="M13" s="112"/>
      <c r="N13" s="54">
        <f>L13+1</f>
        <v>14</v>
      </c>
      <c r="O13" s="89"/>
      <c r="P13" s="89"/>
      <c r="Q13" s="89"/>
      <c r="R13" s="89"/>
      <c r="S13" s="89"/>
    </row>
    <row r="14" spans="1:26" s="61" customFormat="1" ht="18.95" customHeight="1">
      <c r="A14" s="97" t="str">
        <f>Sheetlist!$A$17</f>
        <v>W</v>
      </c>
      <c r="B14" s="129"/>
      <c r="C14" s="101" t="str">
        <f>Sheetlist!$A$17</f>
        <v>W</v>
      </c>
      <c r="D14" s="131" t="s">
        <v>26</v>
      </c>
      <c r="E14" s="101" t="str">
        <f>Sheetlist!$A$17</f>
        <v>W</v>
      </c>
      <c r="F14" s="131" t="s">
        <v>26</v>
      </c>
      <c r="G14" s="106" t="str">
        <f>Sheetlist!$A$17</f>
        <v>W</v>
      </c>
      <c r="H14" s="120" t="s">
        <v>26</v>
      </c>
      <c r="I14" s="106" t="str">
        <f>Sheetlist!$A$17</f>
        <v>W</v>
      </c>
      <c r="J14" s="120" t="s">
        <v>26</v>
      </c>
      <c r="K14" s="106" t="str">
        <f>Sheetlist!$A$17</f>
        <v>W</v>
      </c>
      <c r="L14" s="120" t="s">
        <v>26</v>
      </c>
      <c r="M14" s="97" t="str">
        <f>Sheetlist!$A$17</f>
        <v>W</v>
      </c>
      <c r="N14" s="129"/>
      <c r="O14" s="89"/>
      <c r="P14" s="89"/>
      <c r="Q14" s="89"/>
      <c r="R14" s="89"/>
      <c r="S14" s="89"/>
      <c r="T14" s="87"/>
    </row>
    <row r="15" spans="1:26" ht="18.95" customHeight="1">
      <c r="A15" s="156" t="str">
        <f>Sheetlist!$A$18</f>
        <v>S</v>
      </c>
      <c r="B15" s="151"/>
      <c r="C15" s="152" t="str">
        <f>Sheetlist!$A$18</f>
        <v>S</v>
      </c>
      <c r="D15" s="153"/>
      <c r="E15" s="152" t="str">
        <f>Sheetlist!$A$18</f>
        <v>S</v>
      </c>
      <c r="F15" s="153"/>
      <c r="G15" s="154" t="str">
        <f>Sheetlist!$A$18</f>
        <v>S</v>
      </c>
      <c r="H15" s="155"/>
      <c r="I15" s="154" t="str">
        <f>Sheetlist!$A$18</f>
        <v>S</v>
      </c>
      <c r="J15" s="155"/>
      <c r="K15" s="154" t="str">
        <f>Sheetlist!$A$18</f>
        <v>S</v>
      </c>
      <c r="L15" s="155"/>
      <c r="M15" s="156" t="str">
        <f>Sheetlist!$A$18</f>
        <v>S</v>
      </c>
      <c r="N15" s="151"/>
      <c r="O15" s="89"/>
      <c r="P15" s="89"/>
      <c r="Q15" s="89"/>
      <c r="R15" s="89"/>
      <c r="S15" s="89"/>
      <c r="T15" s="87"/>
    </row>
    <row r="16" spans="1:26" ht="18.95" customHeight="1">
      <c r="A16" s="98" t="str">
        <f>Sheetlist!$A$19</f>
        <v>P</v>
      </c>
      <c r="B16" s="114"/>
      <c r="C16" s="102" t="str">
        <f>Sheetlist!$A$19</f>
        <v>P</v>
      </c>
      <c r="D16" s="130"/>
      <c r="E16" s="102" t="str">
        <f>Sheetlist!$A$19</f>
        <v>P</v>
      </c>
      <c r="F16" s="130"/>
      <c r="G16" s="107" t="str">
        <f>Sheetlist!$A$19</f>
        <v>P</v>
      </c>
      <c r="H16" s="121"/>
      <c r="I16" s="107" t="str">
        <f>Sheetlist!$A$19</f>
        <v>P</v>
      </c>
      <c r="J16" s="121"/>
      <c r="K16" s="107" t="str">
        <f>Sheetlist!$A$19</f>
        <v>P</v>
      </c>
      <c r="L16" s="121"/>
      <c r="M16" s="98" t="str">
        <f>Sheetlist!$A$19</f>
        <v>P</v>
      </c>
      <c r="N16" s="114"/>
      <c r="O16" s="89"/>
      <c r="P16" s="89"/>
      <c r="Q16" s="89"/>
      <c r="R16" s="89"/>
      <c r="S16" s="89"/>
      <c r="T16" s="87"/>
    </row>
    <row r="17" spans="1:20" ht="18.95" customHeight="1" thickBot="1">
      <c r="A17" s="99" t="str">
        <f>Sheetlist!$A$20</f>
        <v>V</v>
      </c>
      <c r="B17" s="122"/>
      <c r="C17" s="103" t="str">
        <f>Sheetlist!$A$20</f>
        <v>V</v>
      </c>
      <c r="D17" s="132"/>
      <c r="E17" s="103" t="str">
        <f>Sheetlist!$A$20</f>
        <v>V</v>
      </c>
      <c r="F17" s="132"/>
      <c r="G17" s="108" t="str">
        <f>Sheetlist!$A$20</f>
        <v>V</v>
      </c>
      <c r="H17" s="123"/>
      <c r="I17" s="108" t="str">
        <f>Sheetlist!$A$20</f>
        <v>V</v>
      </c>
      <c r="J17" s="123"/>
      <c r="K17" s="108" t="str">
        <f>Sheetlist!$A$20</f>
        <v>V</v>
      </c>
      <c r="L17" s="123"/>
      <c r="M17" s="99" t="str">
        <f>Sheetlist!$A$20</f>
        <v>V</v>
      </c>
      <c r="N17" s="122"/>
      <c r="O17" s="89"/>
      <c r="P17" s="89"/>
      <c r="Q17" s="89"/>
      <c r="R17" s="89"/>
      <c r="S17" s="89"/>
      <c r="T17" s="87"/>
    </row>
    <row r="18" spans="1:20" ht="18.95" customHeight="1">
      <c r="A18" s="100"/>
      <c r="B18" s="54">
        <f>N13+1</f>
        <v>15</v>
      </c>
      <c r="C18" s="105"/>
      <c r="D18" s="43">
        <f>B18+1</f>
        <v>16</v>
      </c>
      <c r="E18" s="105"/>
      <c r="F18" s="43">
        <f>D18+1</f>
        <v>17</v>
      </c>
      <c r="G18" s="105"/>
      <c r="H18" s="43">
        <f>F18+1</f>
        <v>18</v>
      </c>
      <c r="I18" s="105"/>
      <c r="J18" s="43">
        <f>H18+1</f>
        <v>19</v>
      </c>
      <c r="K18" s="105"/>
      <c r="L18" s="43">
        <f>J18+1</f>
        <v>20</v>
      </c>
      <c r="M18" s="112"/>
      <c r="N18" s="54">
        <f>L18+1</f>
        <v>21</v>
      </c>
      <c r="O18" s="89"/>
      <c r="P18" s="89"/>
      <c r="Q18" s="89"/>
      <c r="R18" s="89"/>
      <c r="S18" s="89"/>
      <c r="T18" s="87"/>
    </row>
    <row r="19" spans="1:20" s="61" customFormat="1" ht="18.95" customHeight="1">
      <c r="A19" s="97" t="str">
        <f>Sheetlist!$A$17</f>
        <v>W</v>
      </c>
      <c r="B19" s="129"/>
      <c r="C19" s="106" t="str">
        <f>Sheetlist!$A$17</f>
        <v>W</v>
      </c>
      <c r="D19" s="120" t="s">
        <v>26</v>
      </c>
      <c r="E19" s="106" t="str">
        <f>Sheetlist!$A$17</f>
        <v>W</v>
      </c>
      <c r="F19" s="120" t="s">
        <v>26</v>
      </c>
      <c r="G19" s="106" t="str">
        <f>Sheetlist!$A$17</f>
        <v>W</v>
      </c>
      <c r="H19" s="120" t="s">
        <v>26</v>
      </c>
      <c r="I19" s="106" t="str">
        <f>Sheetlist!$A$17</f>
        <v>W</v>
      </c>
      <c r="J19" s="181" t="s">
        <v>27</v>
      </c>
      <c r="K19" s="106" t="str">
        <f>Sheetlist!$A$17</f>
        <v>W</v>
      </c>
      <c r="L19" s="120" t="s">
        <v>26</v>
      </c>
      <c r="M19" s="97" t="str">
        <f>Sheetlist!$A$17</f>
        <v>W</v>
      </c>
      <c r="N19" s="129"/>
      <c r="O19" s="89"/>
      <c r="P19" s="89"/>
      <c r="Q19" s="89"/>
      <c r="R19" s="89"/>
      <c r="S19" s="89"/>
      <c r="T19" s="87"/>
    </row>
    <row r="20" spans="1:20" ht="18.95" customHeight="1">
      <c r="A20" s="156" t="str">
        <f>Sheetlist!$A$18</f>
        <v>S</v>
      </c>
      <c r="B20" s="151"/>
      <c r="C20" s="154" t="str">
        <f>Sheetlist!$A$18</f>
        <v>S</v>
      </c>
      <c r="D20" s="155"/>
      <c r="E20" s="154" t="str">
        <f>Sheetlist!$A$18</f>
        <v>S</v>
      </c>
      <c r="F20" s="155"/>
      <c r="G20" s="154" t="str">
        <f>Sheetlist!$A$18</f>
        <v>S</v>
      </c>
      <c r="H20" s="155"/>
      <c r="I20" s="154" t="str">
        <f>Sheetlist!$A$18</f>
        <v>S</v>
      </c>
      <c r="J20" s="184"/>
      <c r="K20" s="154" t="str">
        <f>Sheetlist!$A$18</f>
        <v>S</v>
      </c>
      <c r="L20" s="155"/>
      <c r="M20" s="156" t="str">
        <f>Sheetlist!$A$18</f>
        <v>S</v>
      </c>
      <c r="N20" s="151"/>
      <c r="O20" s="89"/>
      <c r="P20" s="89"/>
      <c r="Q20" s="89"/>
      <c r="R20" s="89"/>
      <c r="S20" s="89"/>
      <c r="T20" s="87"/>
    </row>
    <row r="21" spans="1:20" ht="18.95" customHeight="1">
      <c r="A21" s="98" t="str">
        <f>Sheetlist!$A$19</f>
        <v>P</v>
      </c>
      <c r="B21" s="114"/>
      <c r="C21" s="107" t="str">
        <f>Sheetlist!$A$19</f>
        <v>P</v>
      </c>
      <c r="D21" s="121"/>
      <c r="E21" s="107" t="str">
        <f>Sheetlist!$A$19</f>
        <v>P</v>
      </c>
      <c r="F21" s="121"/>
      <c r="G21" s="107" t="str">
        <f>Sheetlist!$A$19</f>
        <v>P</v>
      </c>
      <c r="H21" s="121"/>
      <c r="I21" s="107" t="str">
        <f>Sheetlist!$A$19</f>
        <v>P</v>
      </c>
      <c r="J21" s="176"/>
      <c r="K21" s="107" t="str">
        <f>Sheetlist!$A$19</f>
        <v>P</v>
      </c>
      <c r="L21" s="121"/>
      <c r="M21" s="98" t="str">
        <f>Sheetlist!$A$19</f>
        <v>P</v>
      </c>
      <c r="N21" s="114"/>
      <c r="O21" s="89"/>
      <c r="P21" s="89"/>
      <c r="Q21" s="89"/>
      <c r="R21" s="89"/>
      <c r="S21" s="89"/>
      <c r="T21" s="87"/>
    </row>
    <row r="22" spans="1:20" ht="18.95" customHeight="1" thickBot="1">
      <c r="A22" s="99" t="str">
        <f>Sheetlist!$A$20</f>
        <v>V</v>
      </c>
      <c r="B22" s="122"/>
      <c r="C22" s="108" t="str">
        <f>Sheetlist!$A$20</f>
        <v>V</v>
      </c>
      <c r="D22" s="123"/>
      <c r="E22" s="108" t="str">
        <f>Sheetlist!$A$20</f>
        <v>V</v>
      </c>
      <c r="F22" s="123"/>
      <c r="G22" s="108" t="str">
        <f>Sheetlist!$A$20</f>
        <v>V</v>
      </c>
      <c r="H22" s="123"/>
      <c r="I22" s="108" t="str">
        <f>Sheetlist!$A$20</f>
        <v>V</v>
      </c>
      <c r="J22" s="179"/>
      <c r="K22" s="108" t="str">
        <f>Sheetlist!$A$20</f>
        <v>V</v>
      </c>
      <c r="L22" s="123"/>
      <c r="M22" s="99" t="str">
        <f>Sheetlist!$A$20</f>
        <v>V</v>
      </c>
      <c r="N22" s="122"/>
      <c r="O22" s="89"/>
      <c r="P22" s="89"/>
      <c r="Q22" s="89"/>
      <c r="R22" s="89"/>
      <c r="S22" s="89"/>
      <c r="T22" s="87"/>
    </row>
    <row r="23" spans="1:20" ht="18.95" customHeight="1">
      <c r="A23" s="100"/>
      <c r="B23" s="54">
        <f>N18+1</f>
        <v>22</v>
      </c>
      <c r="C23" s="104"/>
      <c r="D23" s="43">
        <f>B23+1</f>
        <v>23</v>
      </c>
      <c r="E23" s="104"/>
      <c r="F23" s="43">
        <f>D23+1</f>
        <v>24</v>
      </c>
      <c r="G23" s="104"/>
      <c r="H23" s="43">
        <f>F23+1</f>
        <v>25</v>
      </c>
      <c r="I23" s="105"/>
      <c r="J23" s="43">
        <f>H23+1</f>
        <v>26</v>
      </c>
      <c r="K23" s="105"/>
      <c r="L23" s="43">
        <f>J23+1</f>
        <v>27</v>
      </c>
      <c r="M23" s="112"/>
      <c r="N23" s="54">
        <f>L23+1</f>
        <v>28</v>
      </c>
      <c r="O23" s="89"/>
      <c r="P23" s="89"/>
      <c r="Q23" s="89"/>
      <c r="R23" s="89"/>
      <c r="S23" s="89"/>
      <c r="T23" s="87"/>
    </row>
    <row r="24" spans="1:20" s="61" customFormat="1" ht="18.95" customHeight="1">
      <c r="A24" s="97" t="str">
        <f>Sheetlist!$A$17</f>
        <v>W</v>
      </c>
      <c r="B24" s="129"/>
      <c r="C24" s="101" t="str">
        <f>Sheetlist!$A$17</f>
        <v>W</v>
      </c>
      <c r="D24" s="131" t="s">
        <v>26</v>
      </c>
      <c r="E24" s="101" t="str">
        <f>Sheetlist!$A$17</f>
        <v>W</v>
      </c>
      <c r="F24" s="120" t="s">
        <v>26</v>
      </c>
      <c r="G24" s="106" t="str">
        <f>Sheetlist!$A$17</f>
        <v>W</v>
      </c>
      <c r="H24" s="120" t="s">
        <v>26</v>
      </c>
      <c r="I24" s="106" t="str">
        <f>Sheetlist!$A$17</f>
        <v>W</v>
      </c>
      <c r="J24" s="120" t="s">
        <v>26</v>
      </c>
      <c r="K24" s="106" t="str">
        <f>Sheetlist!$A$17</f>
        <v>W</v>
      </c>
      <c r="L24" s="120" t="s">
        <v>26</v>
      </c>
      <c r="M24" s="97" t="str">
        <f>Sheetlist!$A$17</f>
        <v>W</v>
      </c>
      <c r="N24" s="129"/>
      <c r="O24" s="89"/>
      <c r="P24" s="89"/>
      <c r="Q24" s="89"/>
      <c r="R24" s="89"/>
      <c r="S24" s="89"/>
      <c r="T24" s="87"/>
    </row>
    <row r="25" spans="1:20" ht="18.95" customHeight="1">
      <c r="A25" s="156" t="str">
        <f>Sheetlist!$A$18</f>
        <v>S</v>
      </c>
      <c r="B25" s="151"/>
      <c r="C25" s="152" t="str">
        <f>Sheetlist!$A$18</f>
        <v>S</v>
      </c>
      <c r="D25" s="153"/>
      <c r="E25" s="152" t="str">
        <f>Sheetlist!$A$18</f>
        <v>S</v>
      </c>
      <c r="F25" s="155"/>
      <c r="G25" s="154" t="str">
        <f>Sheetlist!$A$18</f>
        <v>S</v>
      </c>
      <c r="H25" s="155"/>
      <c r="I25" s="154" t="str">
        <f>Sheetlist!$A$18</f>
        <v>S</v>
      </c>
      <c r="J25" s="155"/>
      <c r="K25" s="154" t="str">
        <f>Sheetlist!$A$18</f>
        <v>S</v>
      </c>
      <c r="L25" s="155"/>
      <c r="M25" s="156" t="str">
        <f>Sheetlist!$A$18</f>
        <v>S</v>
      </c>
      <c r="N25" s="151"/>
      <c r="O25" s="89"/>
      <c r="P25" s="89"/>
      <c r="Q25" s="89"/>
      <c r="R25" s="89"/>
      <c r="S25" s="89"/>
      <c r="T25" s="87"/>
    </row>
    <row r="26" spans="1:20" ht="18.95" customHeight="1">
      <c r="A26" s="98" t="str">
        <f>Sheetlist!$A$19</f>
        <v>P</v>
      </c>
      <c r="B26" s="114"/>
      <c r="C26" s="102" t="str">
        <f>Sheetlist!$A$19</f>
        <v>P</v>
      </c>
      <c r="D26" s="130"/>
      <c r="E26" s="102" t="str">
        <f>Sheetlist!$A$19</f>
        <v>P</v>
      </c>
      <c r="F26" s="121"/>
      <c r="G26" s="107" t="str">
        <f>Sheetlist!$A$19</f>
        <v>P</v>
      </c>
      <c r="H26" s="121"/>
      <c r="I26" s="107" t="str">
        <f>Sheetlist!$A$19</f>
        <v>P</v>
      </c>
      <c r="J26" s="121"/>
      <c r="K26" s="107" t="str">
        <f>Sheetlist!$A$19</f>
        <v>P</v>
      </c>
      <c r="L26" s="121"/>
      <c r="M26" s="98" t="str">
        <f>Sheetlist!$A$19</f>
        <v>P</v>
      </c>
      <c r="N26" s="114"/>
      <c r="O26" s="89"/>
      <c r="P26" s="89"/>
      <c r="Q26" s="89"/>
      <c r="R26" s="89"/>
      <c r="S26" s="89"/>
      <c r="T26" s="87"/>
    </row>
    <row r="27" spans="1:20" ht="18.95" customHeight="1" thickBot="1">
      <c r="A27" s="99" t="str">
        <f>Sheetlist!$A$20</f>
        <v>V</v>
      </c>
      <c r="B27" s="122"/>
      <c r="C27" s="108" t="str">
        <f>Sheetlist!$A$20</f>
        <v>V</v>
      </c>
      <c r="D27" s="123"/>
      <c r="E27" s="108" t="str">
        <f>Sheetlist!$A$20</f>
        <v>V</v>
      </c>
      <c r="F27" s="123"/>
      <c r="G27" s="108" t="str">
        <f>Sheetlist!$A$20</f>
        <v>V</v>
      </c>
      <c r="H27" s="123"/>
      <c r="I27" s="108" t="str">
        <f>Sheetlist!$A$20</f>
        <v>V</v>
      </c>
      <c r="J27" s="123"/>
      <c r="K27" s="108" t="str">
        <f>Sheetlist!$A$20</f>
        <v>V</v>
      </c>
      <c r="L27" s="123"/>
      <c r="M27" s="99" t="str">
        <f>Sheetlist!$A$20</f>
        <v>V</v>
      </c>
      <c r="N27" s="122"/>
      <c r="O27" s="89"/>
      <c r="P27" s="89"/>
      <c r="Q27" s="89"/>
      <c r="R27" s="89"/>
      <c r="S27" s="89"/>
      <c r="T27" s="87"/>
    </row>
    <row r="28" spans="1:20" ht="18.95" customHeight="1">
      <c r="A28" s="100"/>
      <c r="B28" s="54">
        <f>N23+1</f>
        <v>29</v>
      </c>
      <c r="C28" s="109"/>
      <c r="D28" s="43">
        <f>B28+1</f>
        <v>30</v>
      </c>
      <c r="E28" s="109"/>
      <c r="F28" s="43"/>
      <c r="G28" s="109"/>
      <c r="H28" s="43"/>
      <c r="I28" s="109"/>
      <c r="J28" s="43"/>
      <c r="K28" s="109"/>
      <c r="L28" s="43"/>
      <c r="M28" s="113"/>
      <c r="N28" s="54"/>
      <c r="O28" s="89"/>
      <c r="P28" s="89"/>
      <c r="Q28" s="89"/>
      <c r="R28" s="89"/>
      <c r="S28" s="89"/>
      <c r="T28" s="87"/>
    </row>
    <row r="29" spans="1:20" s="61" customFormat="1" ht="18.95" customHeight="1">
      <c r="A29" s="97" t="str">
        <f>IF(ISBLANK(B28), "", Sheetlist!$A$17)</f>
        <v>W</v>
      </c>
      <c r="B29" s="129"/>
      <c r="C29" s="106" t="str">
        <f>IF(ISBLANK(D28), "", Sheetlist!$A$17)</f>
        <v>W</v>
      </c>
      <c r="D29" s="120" t="s">
        <v>26</v>
      </c>
      <c r="E29" s="111" t="str">
        <f>IF(ISBLANK(F28), "", Sheetlist!$A$17)</f>
        <v/>
      </c>
      <c r="F29" s="120"/>
      <c r="G29" s="106" t="str">
        <f>IF(ISBLANK(H28), "", Sheetlist!$A$17)</f>
        <v/>
      </c>
      <c r="H29" s="120"/>
      <c r="I29" s="106" t="str">
        <f>IF(ISBLANK(J28), "", Sheetlist!$A$17)</f>
        <v/>
      </c>
      <c r="J29" s="120"/>
      <c r="K29" s="106" t="str">
        <f>IF(ISBLANK(L28), "", Sheetlist!$A$17)</f>
        <v/>
      </c>
      <c r="L29" s="120"/>
      <c r="M29" s="97" t="str">
        <f>IF(ISBLANK(N28), "", Sheetlist!$A$17)</f>
        <v/>
      </c>
      <c r="N29" s="129"/>
      <c r="O29" s="89"/>
      <c r="P29" s="89"/>
      <c r="Q29" s="89"/>
      <c r="R29" s="89"/>
      <c r="S29" s="89"/>
      <c r="T29" s="87"/>
    </row>
    <row r="30" spans="1:20" ht="18.95" customHeight="1">
      <c r="A30" s="156" t="str">
        <f>IF(ISBLANK(B28), "", Sheetlist!$A$18)</f>
        <v>S</v>
      </c>
      <c r="B30" s="151"/>
      <c r="C30" s="154" t="str">
        <f>IF(ISBLANK(D28), "", Sheetlist!$A$18)</f>
        <v>S</v>
      </c>
      <c r="D30" s="155"/>
      <c r="E30" s="154" t="str">
        <f>IF(ISBLANK(F28), "", Sheetlist!$A$18)</f>
        <v/>
      </c>
      <c r="F30" s="134"/>
      <c r="G30" s="154" t="str">
        <f>IF(ISBLANK(H28), "", Sheetlist!$A$18)</f>
        <v/>
      </c>
      <c r="H30" s="155"/>
      <c r="I30" s="154" t="str">
        <f>IF(ISBLANK(J28), "", Sheetlist!$A$18)</f>
        <v/>
      </c>
      <c r="J30" s="155"/>
      <c r="K30" s="154" t="str">
        <f>IF(ISBLANK(L28), "", Sheetlist!$A$18)</f>
        <v/>
      </c>
      <c r="L30" s="155"/>
      <c r="M30" s="156" t="str">
        <f>IF(ISBLANK(N28), "", Sheetlist!$A$18)</f>
        <v/>
      </c>
      <c r="N30" s="151"/>
      <c r="O30" s="89"/>
      <c r="P30" s="89"/>
      <c r="Q30" s="89"/>
      <c r="R30" s="89"/>
      <c r="S30" s="89"/>
      <c r="T30" s="87"/>
    </row>
    <row r="31" spans="1:20" ht="18.95" customHeight="1">
      <c r="A31" s="98" t="str">
        <f>IF(ISBLANK(B28), "", Sheetlist!$A$19)</f>
        <v>P</v>
      </c>
      <c r="B31" s="114"/>
      <c r="C31" s="107" t="str">
        <f>IF(ISBLANK(D28), "", Sheetlist!$A$19)</f>
        <v>P</v>
      </c>
      <c r="D31" s="121"/>
      <c r="E31" s="107" t="str">
        <f>IF(ISBLANK(F28), "", Sheetlist!$A$19)</f>
        <v/>
      </c>
      <c r="F31" s="121"/>
      <c r="G31" s="107" t="str">
        <f>IF(ISBLANK(H28), "", Sheetlist!$A$19)</f>
        <v/>
      </c>
      <c r="H31" s="121"/>
      <c r="I31" s="107" t="str">
        <f>IF(ISBLANK(J28), "", Sheetlist!$A$19)</f>
        <v/>
      </c>
      <c r="J31" s="121"/>
      <c r="K31" s="107" t="str">
        <f>IF(ISBLANK(L28), "", Sheetlist!$A$19)</f>
        <v/>
      </c>
      <c r="L31" s="121"/>
      <c r="M31" s="98" t="str">
        <f>IF(ISBLANK(N28), "", Sheetlist!$A$19)</f>
        <v/>
      </c>
      <c r="N31" s="114"/>
      <c r="O31" s="89"/>
      <c r="P31" s="89"/>
      <c r="Q31" s="89"/>
      <c r="R31" s="89"/>
      <c r="S31" s="89"/>
      <c r="T31" s="87"/>
    </row>
    <row r="32" spans="1:20" ht="18.95" customHeight="1" thickBot="1">
      <c r="A32" s="99" t="str">
        <f>IF(ISBLANK(B28), "", Sheetlist!$A$20)</f>
        <v>V</v>
      </c>
      <c r="B32" s="122"/>
      <c r="C32" s="108" t="str">
        <f>IF(ISBLANK(D28), "", Sheetlist!$A$20)</f>
        <v>V</v>
      </c>
      <c r="D32" s="123"/>
      <c r="E32" s="108" t="str">
        <f>IF(ISBLANK(F28), "", Sheetlist!$A$20)</f>
        <v/>
      </c>
      <c r="F32" s="123"/>
      <c r="G32" s="108" t="str">
        <f>IF(ISBLANK(H28), "", Sheetlist!$A$20)</f>
        <v/>
      </c>
      <c r="H32" s="123"/>
      <c r="I32" s="108" t="str">
        <f>IF(ISBLANK(J28), "", Sheetlist!$A$20)</f>
        <v/>
      </c>
      <c r="J32" s="123"/>
      <c r="K32" s="108" t="str">
        <f>IF(ISBLANK(L28), "", Sheetlist!$A$20)</f>
        <v/>
      </c>
      <c r="L32" s="123"/>
      <c r="M32" s="99" t="str">
        <f>IF(ISBLANK(N28), "", Sheetlist!$A$20)</f>
        <v/>
      </c>
      <c r="N32" s="122"/>
      <c r="O32" s="89"/>
      <c r="P32" s="89"/>
      <c r="Q32" s="89"/>
      <c r="R32" s="89"/>
      <c r="S32" s="89"/>
      <c r="T32" s="87"/>
    </row>
    <row r="33" spans="1:20" ht="18.95" customHeight="1">
      <c r="A33" s="100"/>
      <c r="B33" s="54"/>
      <c r="C33" s="109"/>
      <c r="D33" s="43"/>
      <c r="E33" s="109"/>
      <c r="F33" s="43"/>
      <c r="G33" s="109"/>
      <c r="H33" s="43"/>
      <c r="I33" s="109"/>
      <c r="J33" s="43"/>
      <c r="K33" s="109"/>
      <c r="L33" s="43"/>
      <c r="M33" s="113"/>
      <c r="N33" s="54"/>
      <c r="O33" s="89"/>
      <c r="P33" s="89"/>
      <c r="Q33" s="89"/>
      <c r="R33" s="89"/>
      <c r="S33" s="89"/>
      <c r="T33" s="87"/>
    </row>
    <row r="34" spans="1:20" ht="18.600000000000001" customHeight="1">
      <c r="A34" s="97" t="str">
        <f>IF(ISBLANK(B33), "", Sheetlist!$A$17)</f>
        <v/>
      </c>
      <c r="B34" s="129"/>
      <c r="C34" s="106" t="str">
        <f>IF(ISBLANK(D33), "", Sheetlist!$A$17)</f>
        <v/>
      </c>
      <c r="D34" s="120"/>
      <c r="E34" s="111" t="str">
        <f>IF(ISBLANK(F33), "", Sheetlist!$A$17)</f>
        <v/>
      </c>
      <c r="F34" s="120"/>
      <c r="G34" s="106" t="str">
        <f>IF(ISBLANK(H33), "", Sheetlist!$A$17)</f>
        <v/>
      </c>
      <c r="H34" s="120"/>
      <c r="I34" s="106" t="str">
        <f>IF(ISBLANK(J33), "", Sheetlist!$A$17)</f>
        <v/>
      </c>
      <c r="J34" s="120"/>
      <c r="K34" s="106" t="str">
        <f>IF(ISBLANK(L33), "", Sheetlist!$A$17)</f>
        <v/>
      </c>
      <c r="L34" s="120"/>
      <c r="M34" s="97" t="str">
        <f>IF(ISBLANK(N33), "", Sheetlist!$A$17)</f>
        <v/>
      </c>
      <c r="N34" s="128"/>
      <c r="O34" s="89"/>
      <c r="P34" s="89"/>
      <c r="Q34" s="89"/>
      <c r="R34" s="89"/>
      <c r="S34" s="89"/>
      <c r="T34" s="87"/>
    </row>
    <row r="35" spans="1:20" ht="18.95" customHeight="1">
      <c r="A35" s="156" t="str">
        <f>IF(ISBLANK(B33), "", Sheetlist!$A$18)</f>
        <v/>
      </c>
      <c r="B35" s="151"/>
      <c r="C35" s="154" t="str">
        <f>IF(ISBLANK(D33), "", Sheetlist!$A$18)</f>
        <v/>
      </c>
      <c r="D35" s="155"/>
      <c r="E35" s="154" t="str">
        <f>IF(ISBLANK(F33), "", Sheetlist!$A$18)</f>
        <v/>
      </c>
      <c r="F35" s="134"/>
      <c r="G35" s="154" t="str">
        <f>IF(ISBLANK(H33), "", Sheetlist!$A$18)</f>
        <v/>
      </c>
      <c r="H35" s="155"/>
      <c r="I35" s="154" t="str">
        <f>IF(ISBLANK(J33), "", Sheetlist!$A$18)</f>
        <v/>
      </c>
      <c r="J35" s="155"/>
      <c r="K35" s="154" t="str">
        <f>IF(ISBLANK(L33), "", Sheetlist!$A$18)</f>
        <v/>
      </c>
      <c r="L35" s="155"/>
      <c r="M35" s="156" t="str">
        <f>IF(ISBLANK(N33), "", Sheetlist!$A$18)</f>
        <v/>
      </c>
      <c r="N35" s="151"/>
      <c r="O35" s="89"/>
      <c r="S35" s="89"/>
    </row>
    <row r="36" spans="1:20" ht="18.95" customHeight="1">
      <c r="A36" s="98" t="str">
        <f>IF(ISBLANK(B33), "", Sheetlist!$A$19)</f>
        <v/>
      </c>
      <c r="B36" s="114"/>
      <c r="C36" s="107" t="str">
        <f>IF(ISBLANK(D33), "", Sheetlist!$A$19)</f>
        <v/>
      </c>
      <c r="D36" s="121"/>
      <c r="E36" s="107" t="str">
        <f>IF(ISBLANK(F33), "", Sheetlist!$A$19)</f>
        <v/>
      </c>
      <c r="F36" s="121"/>
      <c r="G36" s="107" t="str">
        <f>IF(ISBLANK(H33), "", Sheetlist!$A$19)</f>
        <v/>
      </c>
      <c r="H36" s="121"/>
      <c r="I36" s="107" t="str">
        <f>IF(ISBLANK(J33), "", Sheetlist!$A$19)</f>
        <v/>
      </c>
      <c r="J36" s="121"/>
      <c r="K36" s="107" t="str">
        <f>IF(ISBLANK(L33), "", Sheetlist!$A$19)</f>
        <v/>
      </c>
      <c r="L36" s="121"/>
      <c r="M36" s="98" t="str">
        <f>IF(ISBLANK(N33), "", Sheetlist!$A$19)</f>
        <v/>
      </c>
      <c r="N36" s="114"/>
      <c r="O36" s="89"/>
      <c r="S36" s="89"/>
    </row>
    <row r="37" spans="1:20" ht="18.95" customHeight="1" thickBot="1">
      <c r="A37" s="99" t="str">
        <f>IF(ISBLANK(B33), "", Sheetlist!$A$20)</f>
        <v/>
      </c>
      <c r="B37" s="122"/>
      <c r="C37" s="108" t="str">
        <f>IF(ISBLANK(D33), "", Sheetlist!$A$20)</f>
        <v/>
      </c>
      <c r="D37" s="123"/>
      <c r="E37" s="108" t="str">
        <f>IF(ISBLANK(F33), "", Sheetlist!$A$20)</f>
        <v/>
      </c>
      <c r="F37" s="123"/>
      <c r="G37" s="108" t="str">
        <f>IF(ISBLANK(H33), "", Sheetlist!$A$20)</f>
        <v/>
      </c>
      <c r="H37" s="123"/>
      <c r="I37" s="108" t="str">
        <f>IF(ISBLANK(J33), "", Sheetlist!$A$20)</f>
        <v/>
      </c>
      <c r="J37" s="123"/>
      <c r="K37" s="108" t="str">
        <f>IF(ISBLANK(L33), "", Sheetlist!$A$20)</f>
        <v/>
      </c>
      <c r="L37" s="123"/>
      <c r="M37" s="99" t="str">
        <f>IF(ISBLANK(N33), "", Sheetlist!$A$20)</f>
        <v/>
      </c>
      <c r="N37" s="122"/>
      <c r="O37" s="89"/>
    </row>
    <row r="38" spans="1:20" s="94" customFormat="1" ht="3.6" customHeight="1" thickBot="1">
      <c r="A38" s="204"/>
      <c r="B38" s="205"/>
      <c r="C38" s="204"/>
      <c r="D38" s="206"/>
      <c r="E38" s="207"/>
      <c r="F38" s="206"/>
      <c r="G38" s="207"/>
      <c r="H38" s="206"/>
      <c r="I38" s="204"/>
      <c r="J38" s="205"/>
      <c r="K38" s="204"/>
      <c r="L38" s="205"/>
      <c r="M38" s="204"/>
      <c r="N38" s="205"/>
      <c r="O38" s="138"/>
    </row>
    <row r="39" spans="1:20" ht="13.5" thickBot="1">
      <c r="A39" s="47"/>
      <c r="B39" s="63" t="s">
        <v>11</v>
      </c>
      <c r="C39" s="58"/>
      <c r="D39" s="64"/>
      <c r="E39" s="65"/>
      <c r="F39" s="64"/>
      <c r="G39" s="65"/>
      <c r="H39" s="64"/>
      <c r="I39" s="47"/>
      <c r="J39" s="47"/>
      <c r="K39" s="47"/>
      <c r="L39" s="63" t="s">
        <v>55</v>
      </c>
      <c r="M39" s="31"/>
      <c r="N39" s="10" cm="1">
        <f t="array" aca="1" ref="N39" ca="1">SUM(IF(A8:N37="V", OFFSET(A8:N37, 0, 1), 0))</f>
        <v>0</v>
      </c>
      <c r="O39" s="89"/>
      <c r="P39" s="89"/>
      <c r="Q39" s="89"/>
      <c r="R39" s="89"/>
      <c r="S39" s="89"/>
    </row>
    <row r="40" spans="1:20">
      <c r="A40" s="47"/>
      <c r="B40" s="47"/>
      <c r="C40" s="47"/>
      <c r="D40" s="47"/>
      <c r="E40" s="47"/>
      <c r="F40" s="47"/>
      <c r="G40" s="47"/>
      <c r="H40" s="47"/>
      <c r="I40" s="47"/>
      <c r="J40" s="47"/>
      <c r="K40" s="47"/>
      <c r="L40" s="63" t="s">
        <v>13</v>
      </c>
      <c r="M40" s="31"/>
      <c r="N40" s="10" cm="1">
        <f t="array" aca="1" ref="N40" ca="1">SUM(IF(A8:N37="S", OFFSET(A8:N37, 0, 1), 0))</f>
        <v>0</v>
      </c>
    </row>
    <row r="41" spans="1:20">
      <c r="B41" s="63" t="s">
        <v>25</v>
      </c>
      <c r="E41" s="57"/>
      <c r="I41" s="57"/>
      <c r="L41" s="63" t="s">
        <v>14</v>
      </c>
      <c r="M41" s="57"/>
      <c r="N41" s="10" cm="1">
        <f t="array" aca="1" ref="N41" ca="1">SUM(IF(A8:N37="P", OFFSET(A8:N37, 0, 1), 0))</f>
        <v>0</v>
      </c>
    </row>
    <row r="42" spans="1:20" ht="13.5" thickBot="1">
      <c r="B42" s="63" t="s">
        <v>24</v>
      </c>
      <c r="D42" s="30"/>
      <c r="F42" s="63" t="s">
        <v>12</v>
      </c>
      <c r="G42" s="57"/>
      <c r="H42" s="66"/>
      <c r="L42" s="63" t="s">
        <v>23</v>
      </c>
      <c r="N42" s="10" cm="1">
        <f t="array" aca="1" ref="N42" ca="1">SUM(IF(A8:N37="W", OFFSET(A8:N37, 0, 1), 0))</f>
        <v>0</v>
      </c>
    </row>
    <row r="43" spans="1:20">
      <c r="J43" s="63"/>
      <c r="L43" s="63" t="s">
        <v>76</v>
      </c>
      <c r="N43" s="10">
        <f>COUNTIF(A8:N37, "H")</f>
        <v>1</v>
      </c>
    </row>
    <row r="44" spans="1:20">
      <c r="A44" s="31" t="s">
        <v>16</v>
      </c>
      <c r="B44" s="31"/>
      <c r="C44" s="31"/>
      <c r="E44" s="31"/>
      <c r="G44" s="31"/>
      <c r="H44" s="10">
        <f>Jul!H44</f>
        <v>260</v>
      </c>
      <c r="I44" s="31"/>
      <c r="J44" s="31"/>
      <c r="K44" s="31"/>
      <c r="M44" s="31"/>
      <c r="N44" s="70"/>
    </row>
    <row r="45" spans="1:20">
      <c r="A45" s="31" t="s">
        <v>15</v>
      </c>
      <c r="B45" s="31"/>
      <c r="C45" s="31"/>
      <c r="E45" s="31"/>
      <c r="G45" s="31"/>
      <c r="H45" s="10">
        <f ca="1">May!H45+N42</f>
        <v>0</v>
      </c>
      <c r="I45" s="31"/>
      <c r="J45" s="57" t="s">
        <v>17</v>
      </c>
      <c r="K45" s="31"/>
      <c r="M45" s="31"/>
      <c r="N45" s="201">
        <f ca="1">SUM(INDIRECT(Z1 &amp; ":" &amp; Z2))</f>
        <v>1</v>
      </c>
    </row>
    <row r="46" spans="1:20">
      <c r="A46" s="31" t="s">
        <v>57</v>
      </c>
      <c r="B46" s="60"/>
      <c r="C46" s="60"/>
      <c r="E46" s="60"/>
      <c r="G46" s="60"/>
      <c r="H46" s="10" cm="1">
        <f t="array" aca="1" ref="H46" ca="1">INDIRECT(INDEX(Sheetlist!B:B, MATCH(N1, Sheetlist!A:A, 0)) &amp; "!H46") + N39</f>
        <v>0</v>
      </c>
      <c r="J46" s="57" t="s">
        <v>83</v>
      </c>
      <c r="K46" s="60"/>
      <c r="M46" s="60"/>
      <c r="N46" s="10" cm="1">
        <f t="array" aca="1" ref="N46" ca="1">INDIRECT(INDEX(Sheetlist!B:B, MATCH(N1, Sheetlist!A:A, 0)) &amp; "!N46") + N45</f>
        <v>14</v>
      </c>
    </row>
    <row r="47" spans="1:20">
      <c r="A47" s="31" t="s">
        <v>77</v>
      </c>
      <c r="B47" s="71"/>
      <c r="C47" s="71"/>
      <c r="D47" s="71"/>
      <c r="E47" s="71"/>
      <c r="F47" s="71"/>
      <c r="G47" s="71"/>
      <c r="H47" s="10" cm="1">
        <f t="array" aca="1" ref="H47" ca="1">INDIRECT(INDEX(Sheetlist!B:B, MATCH(N1, Sheetlist!A:A, 0)) &amp; "!H47") + N43</f>
        <v>14</v>
      </c>
      <c r="I47" s="71"/>
      <c r="J47" s="71"/>
      <c r="K47" s="71"/>
      <c r="L47" s="71"/>
    </row>
    <row r="48" spans="1:20">
      <c r="A48" s="69" t="s">
        <v>79</v>
      </c>
      <c r="H48" s="10" cm="1">
        <f t="array" aca="1" ref="H48" ca="1">INDIRECT(INDEX(Sheetlist!B:B, MATCH(N1, Sheetlist!A:A, 0)) &amp; "!H48") + N40</f>
        <v>0</v>
      </c>
    </row>
    <row r="49" spans="1:14">
      <c r="A49" s="69" t="s">
        <v>80</v>
      </c>
      <c r="H49" s="10" cm="1">
        <f t="array" aca="1" ref="H49" ca="1">INDIRECT(INDEX(Sheetlist!B:B, MATCH(N1, Sheetlist!A:A, 0)) &amp; "!H49") + N41</f>
        <v>0</v>
      </c>
    </row>
    <row r="52" spans="1:14" s="94" customFormat="1">
      <c r="B52" s="95"/>
      <c r="C52" s="95"/>
      <c r="D52" s="95"/>
      <c r="E52" s="95"/>
      <c r="F52" s="95"/>
      <c r="H52" s="140"/>
      <c r="I52" s="95"/>
      <c r="K52" s="95"/>
      <c r="L52" s="141"/>
      <c r="M52" s="95"/>
      <c r="N52" s="140"/>
    </row>
  </sheetData>
  <sheetProtection algorithmName="SHA-512" hashValue="PbV/3YBQTJsjVZZPA5ua5Lowxyu0ij5D3lhcCsvK2v2axPylC7XasrTKaWdsjpIgVZd/iav6eOKf519uJBM+ug==" saltValue="GTAMhOcBVc0uimj8rlvH5g==" spinCount="100000" sheet="1" objects="1" scenarios="1" selectLockedCells="1"/>
  <phoneticPr fontId="1" type="noConversion"/>
  <conditionalFormatting sqref="C9:L9">
    <cfRule type="containsText" dxfId="78" priority="1" operator="containsText" text="H">
      <formula>NOT(ISERROR(SEARCH("H",C9)))</formula>
    </cfRule>
  </conditionalFormatting>
  <conditionalFormatting sqref="C10:L38">
    <cfRule type="containsText" dxfId="77" priority="6" operator="containsText" text="H">
      <formula>NOT(ISERROR(SEARCH("H",C10)))</formula>
    </cfRule>
  </conditionalFormatting>
  <conditionalFormatting sqref="D10:D12 F10:F12 H10:H12 J10:J12 L10:L12 D15:D17 F15:F17 H15:H17 J15:J17 L15:L17 D20:D22 F20:F22 H20:H22 J20:J22 L20:L22 D25:D27 F25:F27 H25:H27 J25:J27 L25:L27 D30:D32 F30:F32 H30:H32 J30:J32 L30:L32 D35:D38 F35:F38 H35:H38 J35:J38 L35:L38">
    <cfRule type="cellIs" dxfId="76" priority="8" operator="greaterThan">
      <formula>0</formula>
    </cfRule>
  </conditionalFormatting>
  <conditionalFormatting sqref="D12 F12 H12 J12 L12 D17 F17 H17 J17 L17 D22 F22 H22 J22 L22 D27 F27 H27 J27 L27 D32 F32 H32 J32 L32 D37:D38 F37:F38 H37:H38 J37:J38 L37:L38">
    <cfRule type="cellIs" dxfId="75" priority="5" operator="greaterThan">
      <formula>0.24</formula>
    </cfRule>
  </conditionalFormatting>
  <conditionalFormatting sqref="D14:L14 D19:L19 D24:L24 D29:L29 D34:L34 D9:K9">
    <cfRule type="cellIs" dxfId="74" priority="7" operator="equal">
      <formula>"v"</formula>
    </cfRule>
  </conditionalFormatting>
  <pageMargins left="0.25" right="0.25" top="0" bottom="0" header="0" footer="0"/>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T134"/>
  <sheetViews>
    <sheetView showGridLines="0" showZeros="0" zoomScaleNormal="100" workbookViewId="0">
      <selection activeCell="T12" sqref="T12"/>
    </sheetView>
  </sheetViews>
  <sheetFormatPr defaultColWidth="3.5703125" defaultRowHeight="13.5" customHeight="1"/>
  <cols>
    <col min="1" max="1" width="3.7109375" style="1" customWidth="1"/>
    <col min="2" max="2" width="4.7109375" style="1" customWidth="1"/>
    <col min="3" max="3" width="3.7109375" style="1" customWidth="1"/>
    <col min="4" max="4" width="4.7109375" style="1" customWidth="1"/>
    <col min="5" max="5" width="3.7109375" style="1" customWidth="1"/>
    <col min="6" max="6" width="4.7109375" style="1" customWidth="1"/>
    <col min="7" max="7" width="3.7109375" style="1" customWidth="1"/>
    <col min="8" max="8" width="4.7109375" style="1" customWidth="1"/>
    <col min="9" max="9" width="3.7109375" style="1" customWidth="1"/>
    <col min="10" max="10" width="4.7109375" style="1" customWidth="1"/>
    <col min="11" max="11" width="3.7109375" style="1" customWidth="1"/>
    <col min="12" max="12" width="4.7109375" style="1" customWidth="1"/>
    <col min="13" max="13" width="3.7109375" style="1" customWidth="1"/>
    <col min="14" max="14" width="4.7109375" style="1" customWidth="1"/>
    <col min="15" max="15" width="3.5703125" style="1" customWidth="1"/>
    <col min="16" max="16" width="3.7109375" style="1" customWidth="1"/>
    <col min="17" max="17" width="4.7109375" style="1" customWidth="1"/>
    <col min="18" max="18" width="3.7109375" style="1" customWidth="1"/>
    <col min="19" max="19" width="4.7109375" style="1" customWidth="1"/>
    <col min="20" max="20" width="3.7109375" style="1" customWidth="1"/>
    <col min="21" max="21" width="4.7109375" style="1" customWidth="1"/>
    <col min="22" max="22" width="3.7109375" style="1" customWidth="1"/>
    <col min="23" max="23" width="4.7109375" style="1" customWidth="1"/>
    <col min="24" max="24" width="3.7109375" style="1" customWidth="1"/>
    <col min="25" max="25" width="4.7109375" style="1" customWidth="1"/>
    <col min="26" max="26" width="3.7109375" style="1" customWidth="1"/>
    <col min="27" max="27" width="4.7109375" style="1" customWidth="1"/>
    <col min="28" max="28" width="3.7109375" style="1" customWidth="1"/>
    <col min="29" max="29" width="4.7109375" style="1" customWidth="1"/>
    <col min="30" max="30" width="3.5703125" style="1" customWidth="1"/>
    <col min="31" max="31" width="3.7109375" style="1" customWidth="1"/>
    <col min="32" max="32" width="4.7109375" style="1" customWidth="1"/>
    <col min="33" max="33" width="3.7109375" style="1" customWidth="1"/>
    <col min="34" max="34" width="4.7109375" style="1" customWidth="1"/>
    <col min="35" max="35" width="3.7109375" style="1" customWidth="1"/>
    <col min="36" max="36" width="4.7109375" style="1" customWidth="1"/>
    <col min="37" max="37" width="3.7109375" style="1" customWidth="1"/>
    <col min="38" max="38" width="4.7109375" style="1" customWidth="1"/>
    <col min="39" max="39" width="3.7109375" style="1" customWidth="1"/>
    <col min="40" max="40" width="4.7109375" style="1" customWidth="1"/>
    <col min="41" max="41" width="3.7109375" style="1" customWidth="1"/>
    <col min="42" max="42" width="4.7109375" style="1" customWidth="1"/>
    <col min="43" max="43" width="3.7109375" style="1" customWidth="1"/>
    <col min="44" max="44" width="4.7109375" style="1" customWidth="1"/>
    <col min="45" max="45" width="3.5703125" style="1" customWidth="1"/>
    <col min="46" max="46" width="6" style="1" customWidth="1"/>
    <col min="47" max="16384" width="3.5703125" style="1"/>
  </cols>
  <sheetData>
    <row r="1" spans="1:46" ht="13.5" customHeight="1">
      <c r="A1" s="31" t="s">
        <v>0</v>
      </c>
      <c r="B1" s="31"/>
      <c r="C1" s="31"/>
      <c r="D1" s="32">
        <f>+Jul!D3</f>
        <v>0</v>
      </c>
      <c r="E1" s="224"/>
      <c r="F1" s="225"/>
      <c r="G1" s="225"/>
      <c r="K1" s="31" t="s">
        <v>32</v>
      </c>
      <c r="L1" s="31"/>
      <c r="M1" s="33" t="s">
        <v>94</v>
      </c>
      <c r="N1" s="31"/>
    </row>
    <row r="2" spans="1:46" ht="13.5" customHeight="1">
      <c r="A2" s="31"/>
      <c r="B2" s="31"/>
      <c r="C2" s="31"/>
      <c r="E2" s="31"/>
      <c r="G2" s="31"/>
      <c r="I2" s="31"/>
    </row>
    <row r="3" spans="1:46" ht="13.5" customHeight="1">
      <c r="A3" s="31" t="s">
        <v>2</v>
      </c>
      <c r="B3" s="31"/>
      <c r="C3" s="31"/>
      <c r="D3" s="32">
        <f>+Jul!D5</f>
        <v>0</v>
      </c>
      <c r="E3" s="224"/>
      <c r="F3" s="225"/>
      <c r="G3" s="225"/>
      <c r="H3" s="31"/>
      <c r="I3" s="31"/>
      <c r="J3" s="31"/>
      <c r="K3" s="31" t="s">
        <v>3</v>
      </c>
      <c r="N3" s="34">
        <f>+Jul!J5</f>
        <v>0</v>
      </c>
      <c r="O3" s="225"/>
      <c r="P3" s="225"/>
      <c r="Q3" s="225"/>
    </row>
    <row r="4" spans="1:46" ht="18" customHeight="1" thickBot="1">
      <c r="A4" s="242" t="s">
        <v>31</v>
      </c>
      <c r="B4" s="242"/>
      <c r="C4" s="242"/>
      <c r="D4" s="242"/>
      <c r="E4" s="242"/>
      <c r="F4" s="242"/>
      <c r="G4" s="242"/>
      <c r="H4" s="242"/>
      <c r="I4" s="242"/>
      <c r="J4" s="242"/>
      <c r="K4" s="242"/>
      <c r="L4" s="242"/>
      <c r="M4" s="242"/>
      <c r="N4" s="242"/>
      <c r="P4" s="243" t="s">
        <v>28</v>
      </c>
      <c r="Q4" s="243"/>
      <c r="R4" s="243"/>
      <c r="S4" s="243"/>
      <c r="T4" s="243"/>
      <c r="U4" s="243"/>
      <c r="V4" s="243"/>
      <c r="W4" s="243"/>
      <c r="X4" s="243"/>
      <c r="Y4" s="243"/>
      <c r="Z4" s="243"/>
      <c r="AA4" s="243"/>
      <c r="AB4" s="243"/>
      <c r="AC4" s="243"/>
      <c r="AE4" s="243" t="s">
        <v>29</v>
      </c>
      <c r="AF4" s="243"/>
      <c r="AG4" s="243"/>
      <c r="AH4" s="243"/>
      <c r="AI4" s="243"/>
      <c r="AJ4" s="243"/>
      <c r="AK4" s="243"/>
      <c r="AL4" s="243"/>
      <c r="AM4" s="243"/>
      <c r="AN4" s="243"/>
      <c r="AO4" s="243"/>
      <c r="AP4" s="243"/>
      <c r="AQ4" s="243"/>
      <c r="AR4" s="243"/>
    </row>
    <row r="5" spans="1:46" ht="13.5" customHeight="1" thickBot="1">
      <c r="A5" s="35"/>
      <c r="B5" s="37" t="s">
        <v>4</v>
      </c>
      <c r="C5" s="36"/>
      <c r="D5" s="37" t="s">
        <v>5</v>
      </c>
      <c r="E5" s="36"/>
      <c r="F5" s="37" t="s">
        <v>6</v>
      </c>
      <c r="G5" s="36"/>
      <c r="H5" s="37" t="s">
        <v>7</v>
      </c>
      <c r="I5" s="36"/>
      <c r="J5" s="37" t="s">
        <v>8</v>
      </c>
      <c r="K5" s="36"/>
      <c r="L5" s="37" t="s">
        <v>9</v>
      </c>
      <c r="M5" s="36"/>
      <c r="N5" s="37" t="s">
        <v>10</v>
      </c>
      <c r="P5" s="35"/>
      <c r="Q5" s="37" t="s">
        <v>4</v>
      </c>
      <c r="R5" s="36"/>
      <c r="S5" s="37" t="s">
        <v>5</v>
      </c>
      <c r="T5" s="36"/>
      <c r="U5" s="37" t="s">
        <v>6</v>
      </c>
      <c r="V5" s="36"/>
      <c r="W5" s="37" t="s">
        <v>7</v>
      </c>
      <c r="X5" s="36"/>
      <c r="Y5" s="37" t="s">
        <v>8</v>
      </c>
      <c r="Z5" s="36"/>
      <c r="AA5" s="37" t="s">
        <v>9</v>
      </c>
      <c r="AB5" s="36"/>
      <c r="AC5" s="37" t="s">
        <v>10</v>
      </c>
      <c r="AE5" s="35"/>
      <c r="AF5" s="37" t="s">
        <v>4</v>
      </c>
      <c r="AG5" s="36"/>
      <c r="AH5" s="37" t="s">
        <v>5</v>
      </c>
      <c r="AI5" s="36"/>
      <c r="AJ5" s="37" t="s">
        <v>6</v>
      </c>
      <c r="AK5" s="36"/>
      <c r="AL5" s="37" t="s">
        <v>7</v>
      </c>
      <c r="AM5" s="36"/>
      <c r="AN5" s="37" t="s">
        <v>8</v>
      </c>
      <c r="AO5" s="36"/>
      <c r="AP5" s="37" t="s">
        <v>9</v>
      </c>
      <c r="AQ5" s="36"/>
      <c r="AR5" s="37" t="s">
        <v>10</v>
      </c>
    </row>
    <row r="6" spans="1:46" ht="13.5" customHeight="1">
      <c r="A6" s="46">
        <f>Jul!A8</f>
        <v>0</v>
      </c>
      <c r="B6" s="45">
        <f>Jul!B8</f>
        <v>0</v>
      </c>
      <c r="C6" s="40">
        <f>Jul!C8</f>
        <v>0</v>
      </c>
      <c r="D6" s="41">
        <f>Jul!D8</f>
        <v>1</v>
      </c>
      <c r="E6" s="40">
        <f>Jul!E8</f>
        <v>0</v>
      </c>
      <c r="F6" s="43">
        <f>Jul!F8</f>
        <v>2</v>
      </c>
      <c r="G6" s="42">
        <f>Jul!G8</f>
        <v>0</v>
      </c>
      <c r="H6" s="43">
        <f>Jul!H8</f>
        <v>3</v>
      </c>
      <c r="I6" s="42">
        <f>Jul!I8</f>
        <v>0</v>
      </c>
      <c r="J6" s="43">
        <f>Jul!J8</f>
        <v>4</v>
      </c>
      <c r="K6" s="42">
        <f>Jul!K8</f>
        <v>0</v>
      </c>
      <c r="L6" s="43">
        <f>Jul!L8</f>
        <v>5</v>
      </c>
      <c r="M6" s="44">
        <f>Jul!M8</f>
        <v>0</v>
      </c>
      <c r="N6" s="159">
        <f>Jul!N8</f>
        <v>6</v>
      </c>
      <c r="P6" s="115">
        <f>Aug!A8</f>
        <v>0</v>
      </c>
      <c r="Q6" s="116">
        <f>Aug!B8</f>
        <v>0</v>
      </c>
      <c r="R6" s="192">
        <f>Aug!C8</f>
        <v>0</v>
      </c>
      <c r="S6" s="118">
        <f>Aug!D8</f>
        <v>0</v>
      </c>
      <c r="T6" s="192">
        <f>Aug!E8</f>
        <v>0</v>
      </c>
      <c r="U6" s="118">
        <f>Aug!F8</f>
        <v>0</v>
      </c>
      <c r="V6" s="192">
        <f>Aug!G8</f>
        <v>0</v>
      </c>
      <c r="W6" s="118">
        <f>Aug!H8</f>
        <v>0</v>
      </c>
      <c r="X6" s="192">
        <f>Aug!I8</f>
        <v>0</v>
      </c>
      <c r="Y6" s="118">
        <f>Aug!J8</f>
        <v>1</v>
      </c>
      <c r="Z6" s="192">
        <f>Aug!K8</f>
        <v>0</v>
      </c>
      <c r="AA6" s="118">
        <f>Aug!L8</f>
        <v>2</v>
      </c>
      <c r="AB6" s="115">
        <f>Aug!M8</f>
        <v>0</v>
      </c>
      <c r="AC6" s="116">
        <f>Aug!N8</f>
        <v>3</v>
      </c>
      <c r="AD6" s="94"/>
      <c r="AE6" s="46">
        <f>Sep!A8</f>
        <v>0</v>
      </c>
      <c r="AF6" s="39">
        <f>Sep!B8</f>
        <v>1</v>
      </c>
      <c r="AG6" s="42">
        <f>Sep!C8</f>
        <v>0</v>
      </c>
      <c r="AH6" s="43">
        <f>Sep!D8</f>
        <v>2</v>
      </c>
      <c r="AI6" s="42">
        <f>Sep!E8</f>
        <v>0</v>
      </c>
      <c r="AJ6" s="43">
        <f>Sep!F8</f>
        <v>3</v>
      </c>
      <c r="AK6" s="42">
        <f>Sep!G8</f>
        <v>0</v>
      </c>
      <c r="AL6" s="43">
        <f>Sep!H8</f>
        <v>4</v>
      </c>
      <c r="AM6" s="42">
        <f>Sep!I8</f>
        <v>0</v>
      </c>
      <c r="AN6" s="43">
        <f>Sep!J8</f>
        <v>5</v>
      </c>
      <c r="AO6" s="42">
        <f>Sep!K8</f>
        <v>0</v>
      </c>
      <c r="AP6" s="43">
        <f>Sep!L8</f>
        <v>6</v>
      </c>
      <c r="AQ6" s="44">
        <f>Sep!M8</f>
        <v>0</v>
      </c>
      <c r="AR6" s="45">
        <f>Sep!N8</f>
        <v>7</v>
      </c>
    </row>
    <row r="7" spans="1:46" ht="13.5" customHeight="1">
      <c r="A7" s="160" t="str">
        <f>Jul!A9</f>
        <v/>
      </c>
      <c r="B7" s="171">
        <f>Jul!B9</f>
        <v>0</v>
      </c>
      <c r="C7" s="101" t="str">
        <f>Jul!C9</f>
        <v>W</v>
      </c>
      <c r="D7" s="172">
        <f>Jul!D9</f>
        <v>0</v>
      </c>
      <c r="E7" s="101" t="str">
        <f>Jul!E9</f>
        <v>W</v>
      </c>
      <c r="F7" s="173">
        <f>Jul!F9</f>
        <v>0</v>
      </c>
      <c r="G7" s="106" t="str">
        <f>Jul!G9</f>
        <v>W</v>
      </c>
      <c r="H7" s="173">
        <f>Jul!H9</f>
        <v>0</v>
      </c>
      <c r="I7" s="106" t="str">
        <f>Jul!I9</f>
        <v>W</v>
      </c>
      <c r="J7" s="173" t="str">
        <f>Jul!J9</f>
        <v>H</v>
      </c>
      <c r="K7" s="106" t="str">
        <f>Jul!K9</f>
        <v>W</v>
      </c>
      <c r="L7" s="149" t="str">
        <f>Jul!L9</f>
        <v>U</v>
      </c>
      <c r="M7" s="97" t="str">
        <f>Jul!M9</f>
        <v>W</v>
      </c>
      <c r="N7" s="171">
        <f>Jul!N9</f>
        <v>0</v>
      </c>
      <c r="P7" s="97" t="str">
        <f>Aug!A9</f>
        <v/>
      </c>
      <c r="Q7" s="171">
        <f>Aug!B9</f>
        <v>0</v>
      </c>
      <c r="R7" s="101" t="str">
        <f>Aug!C9</f>
        <v/>
      </c>
      <c r="S7" s="187">
        <f>Aug!D9</f>
        <v>0</v>
      </c>
      <c r="T7" s="101" t="str">
        <f>Aug!E9</f>
        <v/>
      </c>
      <c r="U7" s="173">
        <f>Aug!F9</f>
        <v>0</v>
      </c>
      <c r="V7" s="106" t="str">
        <f>Aug!G9</f>
        <v/>
      </c>
      <c r="W7" s="173">
        <f>Aug!H9</f>
        <v>0</v>
      </c>
      <c r="X7" s="106" t="str">
        <f>Aug!I9</f>
        <v>W</v>
      </c>
      <c r="Y7" s="173">
        <f>Aug!J9</f>
        <v>0</v>
      </c>
      <c r="Z7" s="106" t="str">
        <f>Aug!K9</f>
        <v>W</v>
      </c>
      <c r="AA7" s="149">
        <f>Aug!L9</f>
        <v>0</v>
      </c>
      <c r="AB7" s="97" t="str">
        <f>Aug!M9</f>
        <v>W</v>
      </c>
      <c r="AC7" s="171">
        <f>Aug!N9</f>
        <v>0</v>
      </c>
      <c r="AD7" s="94"/>
      <c r="AE7" s="97" t="str">
        <f>Sep!A9</f>
        <v>W</v>
      </c>
      <c r="AF7" s="171">
        <f>Sep!B9</f>
        <v>0</v>
      </c>
      <c r="AG7" s="101" t="str">
        <f>Sep!C9</f>
        <v>W</v>
      </c>
      <c r="AH7" s="172" t="str">
        <f>Sep!D9</f>
        <v>H</v>
      </c>
      <c r="AI7" s="101" t="str">
        <f>Sep!E9</f>
        <v>W</v>
      </c>
      <c r="AJ7" s="173">
        <f>Sep!F9</f>
        <v>0</v>
      </c>
      <c r="AK7" s="106" t="str">
        <f>Sep!G9</f>
        <v>W</v>
      </c>
      <c r="AL7" s="173">
        <f>Sep!H9</f>
        <v>0</v>
      </c>
      <c r="AM7" s="106" t="str">
        <f>Sep!I9</f>
        <v>W</v>
      </c>
      <c r="AN7" s="173">
        <f>Sep!J9</f>
        <v>0</v>
      </c>
      <c r="AO7" s="106" t="str">
        <f>Sep!K9</f>
        <v>W</v>
      </c>
      <c r="AP7" s="149">
        <f>Sep!L9</f>
        <v>0</v>
      </c>
      <c r="AQ7" s="97" t="str">
        <f>Sep!M9</f>
        <v>W</v>
      </c>
      <c r="AR7" s="171">
        <f>Sep!N9</f>
        <v>0</v>
      </c>
      <c r="AT7" s="1">
        <f>SUM(A7:AR7)</f>
        <v>0</v>
      </c>
    </row>
    <row r="8" spans="1:46" ht="13.5" customHeight="1">
      <c r="A8" s="161" t="str">
        <f>Jul!A10</f>
        <v/>
      </c>
      <c r="B8" s="174">
        <f>Jul!B10</f>
        <v>0</v>
      </c>
      <c r="C8" s="102" t="str">
        <f>Jul!C10</f>
        <v>S</v>
      </c>
      <c r="D8" s="175">
        <f>Jul!D10</f>
        <v>0</v>
      </c>
      <c r="E8" s="102" t="str">
        <f>Jul!E10</f>
        <v>S</v>
      </c>
      <c r="F8" s="176">
        <f>Jul!F10</f>
        <v>0</v>
      </c>
      <c r="G8" s="107" t="str">
        <f>Jul!G10</f>
        <v>S</v>
      </c>
      <c r="H8" s="176">
        <f>Jul!H10</f>
        <v>0</v>
      </c>
      <c r="I8" s="107" t="str">
        <f>Jul!I10</f>
        <v>S</v>
      </c>
      <c r="J8" s="176">
        <f>Jul!J10</f>
        <v>0</v>
      </c>
      <c r="K8" s="107" t="str">
        <f>Jul!K10</f>
        <v>S</v>
      </c>
      <c r="L8" s="176">
        <f>Jul!L10</f>
        <v>0</v>
      </c>
      <c r="M8" s="98" t="str">
        <f>Jul!M10</f>
        <v>S</v>
      </c>
      <c r="N8" s="174">
        <f>Jul!N10</f>
        <v>0</v>
      </c>
      <c r="P8" s="98" t="str">
        <f>Aug!A10</f>
        <v/>
      </c>
      <c r="Q8" s="174">
        <f>Aug!B10</f>
        <v>0</v>
      </c>
      <c r="R8" s="102" t="str">
        <f>Aug!C10</f>
        <v/>
      </c>
      <c r="S8" s="175">
        <f>Aug!D10</f>
        <v>0</v>
      </c>
      <c r="T8" s="102" t="str">
        <f>Aug!E10</f>
        <v/>
      </c>
      <c r="U8" s="176">
        <f>Aug!F10</f>
        <v>0</v>
      </c>
      <c r="V8" s="107" t="str">
        <f>Aug!G10</f>
        <v/>
      </c>
      <c r="W8" s="176">
        <f>Aug!H10</f>
        <v>0</v>
      </c>
      <c r="X8" s="107" t="str">
        <f>Aug!I10</f>
        <v>S</v>
      </c>
      <c r="Y8" s="176">
        <f>Aug!J10</f>
        <v>0</v>
      </c>
      <c r="Z8" s="107" t="str">
        <f>Aug!K10</f>
        <v>S</v>
      </c>
      <c r="AA8" s="176">
        <f>Aug!L10</f>
        <v>0</v>
      </c>
      <c r="AB8" s="98" t="str">
        <f>Aug!M10</f>
        <v>S</v>
      </c>
      <c r="AC8" s="174">
        <f>Aug!N10</f>
        <v>0</v>
      </c>
      <c r="AD8" s="94"/>
      <c r="AE8" s="156" t="str">
        <f>Sep!A10</f>
        <v>S</v>
      </c>
      <c r="AF8" s="182">
        <f>Sep!B10</f>
        <v>0</v>
      </c>
      <c r="AG8" s="152" t="str">
        <f>Sep!C10</f>
        <v>S</v>
      </c>
      <c r="AH8" s="183">
        <f>Sep!D10</f>
        <v>0</v>
      </c>
      <c r="AI8" s="152" t="str">
        <f>Sep!E10</f>
        <v>S</v>
      </c>
      <c r="AJ8" s="184">
        <f>Sep!F10</f>
        <v>0</v>
      </c>
      <c r="AK8" s="154" t="str">
        <f>Sep!G10</f>
        <v>S</v>
      </c>
      <c r="AL8" s="184">
        <f>Sep!H10</f>
        <v>0</v>
      </c>
      <c r="AM8" s="154" t="str">
        <f>Sep!I10</f>
        <v>S</v>
      </c>
      <c r="AN8" s="184">
        <f>Sep!J10</f>
        <v>0</v>
      </c>
      <c r="AO8" s="154" t="str">
        <f>Sep!K10</f>
        <v>S</v>
      </c>
      <c r="AP8" s="184">
        <f>Sep!L10</f>
        <v>0</v>
      </c>
      <c r="AQ8" s="156" t="str">
        <f>Sep!M10</f>
        <v>S</v>
      </c>
      <c r="AR8" s="182">
        <f>Sep!N10</f>
        <v>0</v>
      </c>
    </row>
    <row r="9" spans="1:46" ht="13.5" customHeight="1">
      <c r="A9" s="161" t="str">
        <f>Jul!A11</f>
        <v/>
      </c>
      <c r="B9" s="174">
        <f>Jul!B11</f>
        <v>0</v>
      </c>
      <c r="C9" s="157" t="str">
        <f>Jul!C11</f>
        <v>P</v>
      </c>
      <c r="D9" s="175">
        <f>Jul!D11</f>
        <v>0</v>
      </c>
      <c r="E9" s="102" t="str">
        <f>Jul!E11</f>
        <v>P</v>
      </c>
      <c r="F9" s="176">
        <f>Jul!F11</f>
        <v>0</v>
      </c>
      <c r="G9" s="107" t="str">
        <f>Jul!G11</f>
        <v>P</v>
      </c>
      <c r="H9" s="176">
        <f>Jul!H11</f>
        <v>0</v>
      </c>
      <c r="I9" s="107" t="str">
        <f>Jul!I11</f>
        <v>P</v>
      </c>
      <c r="J9" s="176">
        <f>Jul!J11</f>
        <v>0</v>
      </c>
      <c r="K9" s="107" t="str">
        <f>Jul!K11</f>
        <v>P</v>
      </c>
      <c r="L9" s="176">
        <f>Jul!L11</f>
        <v>0</v>
      </c>
      <c r="M9" s="98" t="str">
        <f>Jul!M11</f>
        <v>P</v>
      </c>
      <c r="N9" s="174">
        <f>Jul!N11</f>
        <v>0</v>
      </c>
      <c r="P9" s="98" t="str">
        <f>Aug!A11</f>
        <v/>
      </c>
      <c r="Q9" s="174">
        <f>Aug!B11</f>
        <v>0</v>
      </c>
      <c r="R9" s="102" t="str">
        <f>Aug!C11</f>
        <v/>
      </c>
      <c r="S9" s="175">
        <f>Aug!D11</f>
        <v>0</v>
      </c>
      <c r="T9" s="102" t="str">
        <f>Aug!E11</f>
        <v/>
      </c>
      <c r="U9" s="176">
        <f>Aug!F11</f>
        <v>0</v>
      </c>
      <c r="V9" s="107" t="str">
        <f>Aug!G11</f>
        <v/>
      </c>
      <c r="W9" s="176">
        <f>Aug!H11</f>
        <v>0</v>
      </c>
      <c r="X9" s="107" t="str">
        <f>Aug!I11</f>
        <v>P</v>
      </c>
      <c r="Y9" s="176">
        <f>Aug!J11</f>
        <v>0</v>
      </c>
      <c r="Z9" s="107" t="str">
        <f>Aug!K11</f>
        <v>P</v>
      </c>
      <c r="AA9" s="176">
        <f>Aug!L11</f>
        <v>0</v>
      </c>
      <c r="AB9" s="98" t="str">
        <f>Aug!M11</f>
        <v>P</v>
      </c>
      <c r="AC9" s="174">
        <f>Aug!N11</f>
        <v>0</v>
      </c>
      <c r="AD9" s="94"/>
      <c r="AE9" s="98" t="str">
        <f>Sep!A11</f>
        <v>P</v>
      </c>
      <c r="AF9" s="174">
        <f>Sep!B11</f>
        <v>0</v>
      </c>
      <c r="AG9" s="102" t="str">
        <f>Sep!C11</f>
        <v>P</v>
      </c>
      <c r="AH9" s="175">
        <f>Sep!D11</f>
        <v>0</v>
      </c>
      <c r="AI9" s="102" t="str">
        <f>Sep!E11</f>
        <v>P</v>
      </c>
      <c r="AJ9" s="176">
        <f>Sep!F11</f>
        <v>0</v>
      </c>
      <c r="AK9" s="107" t="str">
        <f>Sep!G11</f>
        <v>P</v>
      </c>
      <c r="AL9" s="176">
        <f>Sep!H11</f>
        <v>0</v>
      </c>
      <c r="AM9" s="107" t="str">
        <f>Sep!I11</f>
        <v>P</v>
      </c>
      <c r="AN9" s="176">
        <f>Sep!J11</f>
        <v>0</v>
      </c>
      <c r="AO9" s="107" t="str">
        <f>Sep!K11</f>
        <v>P</v>
      </c>
      <c r="AP9" s="176">
        <f>Sep!L11</f>
        <v>0</v>
      </c>
      <c r="AQ9" s="98" t="str">
        <f>Sep!M11</f>
        <v>P</v>
      </c>
      <c r="AR9" s="174">
        <f>Sep!N11</f>
        <v>0</v>
      </c>
    </row>
    <row r="10" spans="1:46" ht="13.5" customHeight="1" thickBot="1">
      <c r="A10" s="163" t="str">
        <f>Jul!A12</f>
        <v/>
      </c>
      <c r="B10" s="177">
        <f>Jul!B12</f>
        <v>0</v>
      </c>
      <c r="C10" s="103" t="str">
        <f>Jul!C12</f>
        <v>V</v>
      </c>
      <c r="D10" s="178">
        <f>Jul!D12</f>
        <v>0</v>
      </c>
      <c r="E10" s="102" t="str">
        <f>Jul!E12</f>
        <v>V</v>
      </c>
      <c r="F10" s="179">
        <f>Jul!F12</f>
        <v>0</v>
      </c>
      <c r="G10" s="108" t="str">
        <f>Jul!G12</f>
        <v>V</v>
      </c>
      <c r="H10" s="179">
        <f>Jul!H12</f>
        <v>0</v>
      </c>
      <c r="I10" s="108" t="str">
        <f>Jul!I12</f>
        <v>V</v>
      </c>
      <c r="J10" s="179">
        <f>Jul!J12</f>
        <v>0</v>
      </c>
      <c r="K10" s="108" t="str">
        <f>Jul!K12</f>
        <v>V</v>
      </c>
      <c r="L10" s="179">
        <f>Jul!L12</f>
        <v>0</v>
      </c>
      <c r="M10" s="99" t="str">
        <f>Jul!M12</f>
        <v>V</v>
      </c>
      <c r="N10" s="177">
        <f>Jul!N12</f>
        <v>0</v>
      </c>
      <c r="P10" s="99" t="str">
        <f>Aug!A12</f>
        <v/>
      </c>
      <c r="Q10" s="177">
        <f>Aug!B12</f>
        <v>0</v>
      </c>
      <c r="R10" s="103" t="str">
        <f>Aug!C12</f>
        <v/>
      </c>
      <c r="S10" s="178">
        <f>Aug!D12</f>
        <v>0</v>
      </c>
      <c r="T10" s="110" t="str">
        <f>Aug!E12</f>
        <v/>
      </c>
      <c r="U10" s="179">
        <f>Aug!F12</f>
        <v>0</v>
      </c>
      <c r="V10" s="108" t="str">
        <f>Aug!G12</f>
        <v/>
      </c>
      <c r="W10" s="179">
        <f>Aug!H12</f>
        <v>0</v>
      </c>
      <c r="X10" s="108" t="str">
        <f>Aug!I12</f>
        <v>V</v>
      </c>
      <c r="Y10" s="179">
        <f>Aug!J12</f>
        <v>0</v>
      </c>
      <c r="Z10" s="108" t="str">
        <f>Aug!K12</f>
        <v>V</v>
      </c>
      <c r="AA10" s="179">
        <f>Aug!L12</f>
        <v>0</v>
      </c>
      <c r="AB10" s="99" t="str">
        <f>Aug!M12</f>
        <v>V</v>
      </c>
      <c r="AC10" s="177">
        <f>Aug!N12</f>
        <v>0</v>
      </c>
      <c r="AD10" s="94"/>
      <c r="AE10" s="99" t="str">
        <f>Sep!A12</f>
        <v>V</v>
      </c>
      <c r="AF10" s="177">
        <f>Sep!B12</f>
        <v>0</v>
      </c>
      <c r="AG10" s="103" t="str">
        <f>Sep!C12</f>
        <v>V</v>
      </c>
      <c r="AH10" s="178">
        <f>Sep!D12</f>
        <v>0</v>
      </c>
      <c r="AI10" s="110" t="str">
        <f>Sep!E12</f>
        <v>V</v>
      </c>
      <c r="AJ10" s="179">
        <f>Sep!F12</f>
        <v>0</v>
      </c>
      <c r="AK10" s="108" t="str">
        <f>Sep!G12</f>
        <v>V</v>
      </c>
      <c r="AL10" s="179">
        <f>Sep!H12</f>
        <v>0</v>
      </c>
      <c r="AM10" s="108" t="str">
        <f>Sep!I12</f>
        <v>V</v>
      </c>
      <c r="AN10" s="179">
        <f>Sep!J12</f>
        <v>0</v>
      </c>
      <c r="AO10" s="108" t="str">
        <f>Sep!K12</f>
        <v>V</v>
      </c>
      <c r="AP10" s="179">
        <f>Sep!L12</f>
        <v>0</v>
      </c>
      <c r="AQ10" s="99" t="str">
        <f>Sep!M12</f>
        <v>V</v>
      </c>
      <c r="AR10" s="177">
        <f>Sep!N12</f>
        <v>0</v>
      </c>
    </row>
    <row r="11" spans="1:46" ht="13.5" customHeight="1">
      <c r="A11" s="162">
        <f>Jul!A13</f>
        <v>0</v>
      </c>
      <c r="B11" s="54">
        <f>Jul!B13</f>
        <v>7</v>
      </c>
      <c r="C11" s="104">
        <f>Jul!C13</f>
        <v>0</v>
      </c>
      <c r="D11" s="41">
        <f>Jul!D13</f>
        <v>8</v>
      </c>
      <c r="E11" s="104">
        <f>Jul!E13</f>
        <v>0</v>
      </c>
      <c r="F11" s="41">
        <f>Jul!F13</f>
        <v>9</v>
      </c>
      <c r="G11" s="105">
        <f>Jul!G13</f>
        <v>0</v>
      </c>
      <c r="H11" s="43">
        <f>Jul!H13</f>
        <v>10</v>
      </c>
      <c r="I11" s="105">
        <f>Jul!I13</f>
        <v>0</v>
      </c>
      <c r="J11" s="43">
        <f>Jul!J13</f>
        <v>11</v>
      </c>
      <c r="K11" s="105">
        <f>Jul!K13</f>
        <v>0</v>
      </c>
      <c r="L11" s="43">
        <f>Jul!L13</f>
        <v>12</v>
      </c>
      <c r="M11" s="112">
        <f>Jul!M13</f>
        <v>0</v>
      </c>
      <c r="N11" s="54">
        <f>Jul!N13</f>
        <v>13</v>
      </c>
      <c r="P11" s="100">
        <f>Aug!A13</f>
        <v>0</v>
      </c>
      <c r="Q11" s="54">
        <f>Aug!B13</f>
        <v>4</v>
      </c>
      <c r="R11" s="104">
        <f>Aug!C13</f>
        <v>0</v>
      </c>
      <c r="S11" s="41">
        <f>Aug!D13</f>
        <v>5</v>
      </c>
      <c r="T11" s="104">
        <f>Aug!E13</f>
        <v>0</v>
      </c>
      <c r="U11" s="41">
        <f>Aug!F13</f>
        <v>6</v>
      </c>
      <c r="V11" s="105">
        <f>Aug!G13</f>
        <v>0</v>
      </c>
      <c r="W11" s="43">
        <f>Aug!H13</f>
        <v>7</v>
      </c>
      <c r="X11" s="105">
        <f>Aug!I13</f>
        <v>0</v>
      </c>
      <c r="Y11" s="43">
        <f>Aug!J13</f>
        <v>8</v>
      </c>
      <c r="Z11" s="105">
        <f>Aug!K13</f>
        <v>0</v>
      </c>
      <c r="AA11" s="43">
        <f>Aug!L13</f>
        <v>9</v>
      </c>
      <c r="AB11" s="112">
        <f>Aug!M13</f>
        <v>0</v>
      </c>
      <c r="AC11" s="54">
        <f>Aug!N13</f>
        <v>10</v>
      </c>
      <c r="AD11" s="94"/>
      <c r="AE11" s="100">
        <f>Sep!A13</f>
        <v>0</v>
      </c>
      <c r="AF11" s="54">
        <f>Sep!B13</f>
        <v>8</v>
      </c>
      <c r="AG11" s="104">
        <f>Sep!C13</f>
        <v>0</v>
      </c>
      <c r="AH11" s="41">
        <f>Sep!D13</f>
        <v>9</v>
      </c>
      <c r="AI11" s="104">
        <f>Sep!E13</f>
        <v>0</v>
      </c>
      <c r="AJ11" s="41">
        <f>Sep!F13</f>
        <v>10</v>
      </c>
      <c r="AK11" s="105">
        <f>Sep!G13</f>
        <v>0</v>
      </c>
      <c r="AL11" s="43">
        <f>Sep!H13</f>
        <v>11</v>
      </c>
      <c r="AM11" s="105">
        <f>Sep!I13</f>
        <v>0</v>
      </c>
      <c r="AN11" s="43">
        <f>Sep!J13</f>
        <v>12</v>
      </c>
      <c r="AO11" s="105">
        <f>Sep!K13</f>
        <v>0</v>
      </c>
      <c r="AP11" s="43">
        <f>Sep!L13</f>
        <v>13</v>
      </c>
      <c r="AQ11" s="112">
        <f>Sep!M13</f>
        <v>0</v>
      </c>
      <c r="AR11" s="54">
        <f>Sep!N13</f>
        <v>14</v>
      </c>
    </row>
    <row r="12" spans="1:46" ht="13.5" customHeight="1">
      <c r="A12" s="160" t="str">
        <f>Jul!A14</f>
        <v>W</v>
      </c>
      <c r="B12" s="171">
        <f>Jul!B14</f>
        <v>0</v>
      </c>
      <c r="C12" s="101" t="str">
        <f>Jul!C14</f>
        <v>W</v>
      </c>
      <c r="D12" s="180">
        <f>Jul!D14</f>
        <v>0</v>
      </c>
      <c r="E12" s="101" t="str">
        <f>Jul!E14</f>
        <v>W</v>
      </c>
      <c r="F12" s="180">
        <f>Jul!F14</f>
        <v>0</v>
      </c>
      <c r="G12" s="106" t="str">
        <f>Jul!G14</f>
        <v>W</v>
      </c>
      <c r="H12" s="181">
        <f>Jul!H14</f>
        <v>0</v>
      </c>
      <c r="I12" s="106" t="str">
        <f>Jul!I14</f>
        <v>W</v>
      </c>
      <c r="J12" s="181">
        <f>Jul!J14</f>
        <v>0</v>
      </c>
      <c r="K12" s="106" t="str">
        <f>Jul!K14</f>
        <v>W</v>
      </c>
      <c r="L12" s="181">
        <f>Jul!L14</f>
        <v>0</v>
      </c>
      <c r="M12" s="97" t="str">
        <f>Jul!M14</f>
        <v>W</v>
      </c>
      <c r="N12" s="171">
        <f>Jul!N14</f>
        <v>0</v>
      </c>
      <c r="P12" s="97" t="str">
        <f>Aug!A14</f>
        <v>W</v>
      </c>
      <c r="Q12" s="171">
        <f>Aug!B14</f>
        <v>0</v>
      </c>
      <c r="R12" s="101" t="str">
        <f>Aug!C14</f>
        <v>W</v>
      </c>
      <c r="S12" s="180">
        <f>Aug!D14</f>
        <v>0</v>
      </c>
      <c r="T12" s="101" t="str">
        <f>Aug!E14</f>
        <v>W</v>
      </c>
      <c r="U12" s="180">
        <f>Aug!F14</f>
        <v>0</v>
      </c>
      <c r="V12" s="106" t="str">
        <f>Aug!G14</f>
        <v>W</v>
      </c>
      <c r="W12" s="181">
        <f>Aug!H14</f>
        <v>0</v>
      </c>
      <c r="X12" s="106" t="str">
        <f>Aug!I14</f>
        <v>W</v>
      </c>
      <c r="Y12" s="181">
        <f>Aug!J14</f>
        <v>0</v>
      </c>
      <c r="Z12" s="106" t="str">
        <f>Aug!K14</f>
        <v>W</v>
      </c>
      <c r="AA12" s="181">
        <f>Aug!L14</f>
        <v>0</v>
      </c>
      <c r="AB12" s="97" t="str">
        <f>Aug!M14</f>
        <v>W</v>
      </c>
      <c r="AC12" s="171">
        <f>Aug!N14</f>
        <v>0</v>
      </c>
      <c r="AD12" s="94"/>
      <c r="AE12" s="97" t="str">
        <f>Sep!A14</f>
        <v>W</v>
      </c>
      <c r="AF12" s="171">
        <f>Sep!B14</f>
        <v>0</v>
      </c>
      <c r="AG12" s="101" t="str">
        <f>Sep!C14</f>
        <v>W</v>
      </c>
      <c r="AH12" s="180">
        <f>Sep!D14</f>
        <v>0</v>
      </c>
      <c r="AI12" s="101" t="str">
        <f>Sep!E14</f>
        <v>W</v>
      </c>
      <c r="AJ12" s="180">
        <f>Sep!F14</f>
        <v>0</v>
      </c>
      <c r="AK12" s="106" t="str">
        <f>Sep!G14</f>
        <v>W</v>
      </c>
      <c r="AL12" s="181">
        <f>Sep!H14</f>
        <v>0</v>
      </c>
      <c r="AM12" s="106" t="str">
        <f>Sep!I14</f>
        <v>W</v>
      </c>
      <c r="AN12" s="181">
        <f>Sep!J14</f>
        <v>0</v>
      </c>
      <c r="AO12" s="106" t="str">
        <f>Sep!K14</f>
        <v>W</v>
      </c>
      <c r="AP12" s="181">
        <f>Sep!L14</f>
        <v>0</v>
      </c>
      <c r="AQ12" s="97" t="str">
        <f>Sep!M14</f>
        <v>W</v>
      </c>
      <c r="AR12" s="171">
        <f>Sep!N14</f>
        <v>0</v>
      </c>
    </row>
    <row r="13" spans="1:46" ht="13.5" customHeight="1">
      <c r="A13" s="161" t="str">
        <f>Jul!A15</f>
        <v>S</v>
      </c>
      <c r="B13" s="182">
        <f>Jul!B15</f>
        <v>0</v>
      </c>
      <c r="C13" s="152" t="str">
        <f>Jul!C15</f>
        <v>S</v>
      </c>
      <c r="D13" s="183">
        <f>Jul!D15</f>
        <v>0</v>
      </c>
      <c r="E13" s="152" t="str">
        <f>Jul!E15</f>
        <v>S</v>
      </c>
      <c r="F13" s="183">
        <f>Jul!F15</f>
        <v>0</v>
      </c>
      <c r="G13" s="154" t="str">
        <f>Jul!G15</f>
        <v>S</v>
      </c>
      <c r="H13" s="184">
        <f>Jul!H15</f>
        <v>0</v>
      </c>
      <c r="I13" s="154" t="str">
        <f>Jul!I15</f>
        <v>S</v>
      </c>
      <c r="J13" s="184">
        <f>Jul!J15</f>
        <v>0</v>
      </c>
      <c r="K13" s="154" t="str">
        <f>Jul!K15</f>
        <v>S</v>
      </c>
      <c r="L13" s="184">
        <f>Jul!L15</f>
        <v>0</v>
      </c>
      <c r="M13" s="156" t="str">
        <f>Jul!M15</f>
        <v>S</v>
      </c>
      <c r="N13" s="182">
        <f>Jul!N15</f>
        <v>0</v>
      </c>
      <c r="P13" s="98" t="str">
        <f>Aug!A15</f>
        <v>S</v>
      </c>
      <c r="Q13" s="174">
        <f>Aug!B15</f>
        <v>0</v>
      </c>
      <c r="R13" s="102" t="str">
        <f>Aug!C15</f>
        <v>S</v>
      </c>
      <c r="S13" s="175">
        <f>Aug!D15</f>
        <v>0</v>
      </c>
      <c r="T13" s="102" t="str">
        <f>Aug!E15</f>
        <v>S</v>
      </c>
      <c r="U13" s="175">
        <f>Aug!F15</f>
        <v>0</v>
      </c>
      <c r="V13" s="107" t="str">
        <f>Aug!G15</f>
        <v>S</v>
      </c>
      <c r="W13" s="176">
        <f>Aug!H15</f>
        <v>0</v>
      </c>
      <c r="X13" s="107" t="str">
        <f>Aug!I15</f>
        <v>S</v>
      </c>
      <c r="Y13" s="176">
        <f>Aug!J15</f>
        <v>0</v>
      </c>
      <c r="Z13" s="107" t="str">
        <f>Aug!K15</f>
        <v>S</v>
      </c>
      <c r="AA13" s="176">
        <f>Aug!L15</f>
        <v>0</v>
      </c>
      <c r="AB13" s="98" t="str">
        <f>Aug!M15</f>
        <v>S</v>
      </c>
      <c r="AC13" s="174">
        <f>Aug!N15</f>
        <v>0</v>
      </c>
      <c r="AD13" s="94"/>
      <c r="AE13" s="156" t="str">
        <f>Sep!A15</f>
        <v>S</v>
      </c>
      <c r="AF13" s="182">
        <f>Sep!B15</f>
        <v>0</v>
      </c>
      <c r="AG13" s="152" t="str">
        <f>Sep!C15</f>
        <v>S</v>
      </c>
      <c r="AH13" s="183">
        <f>Sep!D15</f>
        <v>0</v>
      </c>
      <c r="AI13" s="152" t="str">
        <f>Sep!E15</f>
        <v>S</v>
      </c>
      <c r="AJ13" s="183">
        <f>Sep!F15</f>
        <v>0</v>
      </c>
      <c r="AK13" s="154" t="str">
        <f>Sep!G15</f>
        <v>S</v>
      </c>
      <c r="AL13" s="184">
        <f>Sep!H15</f>
        <v>0</v>
      </c>
      <c r="AM13" s="154" t="str">
        <f>Sep!I15</f>
        <v>S</v>
      </c>
      <c r="AN13" s="184">
        <f>Sep!J15</f>
        <v>0</v>
      </c>
      <c r="AO13" s="154" t="str">
        <f>Sep!K15</f>
        <v>S</v>
      </c>
      <c r="AP13" s="184">
        <f>Sep!L15</f>
        <v>0</v>
      </c>
      <c r="AQ13" s="156" t="str">
        <f>Sep!M15</f>
        <v>S</v>
      </c>
      <c r="AR13" s="182">
        <f>Sep!N15</f>
        <v>0</v>
      </c>
    </row>
    <row r="14" spans="1:46" ht="13.5" customHeight="1">
      <c r="A14" s="161" t="str">
        <f>Jul!A16</f>
        <v>P</v>
      </c>
      <c r="B14" s="185">
        <f>Jul!B16</f>
        <v>0</v>
      </c>
      <c r="C14" s="157" t="str">
        <f>Jul!C16</f>
        <v>P</v>
      </c>
      <c r="D14" s="175">
        <f>Jul!D16</f>
        <v>0</v>
      </c>
      <c r="E14" s="102" t="str">
        <f>Jul!E16</f>
        <v>P</v>
      </c>
      <c r="F14" s="175">
        <f>Jul!F16</f>
        <v>0</v>
      </c>
      <c r="G14" s="158" t="str">
        <f>Jul!G16</f>
        <v>P</v>
      </c>
      <c r="H14" s="176">
        <f>Jul!H16</f>
        <v>0</v>
      </c>
      <c r="I14" s="107" t="str">
        <f>Jul!I16</f>
        <v>P</v>
      </c>
      <c r="J14" s="176">
        <f>Jul!J16</f>
        <v>0</v>
      </c>
      <c r="K14" s="107" t="str">
        <f>Jul!K16</f>
        <v>P</v>
      </c>
      <c r="L14" s="176">
        <f>Jul!L16</f>
        <v>0</v>
      </c>
      <c r="M14" s="98" t="str">
        <f>Jul!M16</f>
        <v>P</v>
      </c>
      <c r="N14" s="174">
        <f>Jul!N16</f>
        <v>0</v>
      </c>
      <c r="P14" s="98" t="str">
        <f>Aug!A16</f>
        <v>P</v>
      </c>
      <c r="Q14" s="174">
        <f>Aug!B16</f>
        <v>0</v>
      </c>
      <c r="R14" s="102" t="str">
        <f>Aug!C16</f>
        <v>P</v>
      </c>
      <c r="S14" s="175">
        <f>Aug!D16</f>
        <v>0</v>
      </c>
      <c r="T14" s="102" t="str">
        <f>Aug!E16</f>
        <v>P</v>
      </c>
      <c r="U14" s="175">
        <f>Aug!F16</f>
        <v>0</v>
      </c>
      <c r="V14" s="107" t="str">
        <f>Aug!G16</f>
        <v>P</v>
      </c>
      <c r="W14" s="176">
        <f>Aug!H16</f>
        <v>0</v>
      </c>
      <c r="X14" s="107" t="str">
        <f>Aug!I16</f>
        <v>P</v>
      </c>
      <c r="Y14" s="176">
        <f>Aug!J16</f>
        <v>0</v>
      </c>
      <c r="Z14" s="107" t="str">
        <f>Aug!K16</f>
        <v>P</v>
      </c>
      <c r="AA14" s="176">
        <f>Aug!L16</f>
        <v>0</v>
      </c>
      <c r="AB14" s="98" t="str">
        <f>Aug!M16</f>
        <v>P</v>
      </c>
      <c r="AC14" s="174">
        <f>Aug!N16</f>
        <v>0</v>
      </c>
      <c r="AD14" s="94"/>
      <c r="AE14" s="98" t="str">
        <f>Sep!A16</f>
        <v>P</v>
      </c>
      <c r="AF14" s="174">
        <f>Sep!B16</f>
        <v>0</v>
      </c>
      <c r="AG14" s="102" t="str">
        <f>Sep!C16</f>
        <v>P</v>
      </c>
      <c r="AH14" s="175">
        <f>Sep!D16</f>
        <v>0</v>
      </c>
      <c r="AI14" s="102" t="str">
        <f>Sep!E16</f>
        <v>P</v>
      </c>
      <c r="AJ14" s="175">
        <f>Sep!F16</f>
        <v>0</v>
      </c>
      <c r="AK14" s="107" t="str">
        <f>Sep!G16</f>
        <v>P</v>
      </c>
      <c r="AL14" s="176">
        <f>Sep!H16</f>
        <v>0</v>
      </c>
      <c r="AM14" s="107" t="str">
        <f>Sep!I16</f>
        <v>P</v>
      </c>
      <c r="AN14" s="176">
        <f>Sep!J16</f>
        <v>0</v>
      </c>
      <c r="AO14" s="107" t="str">
        <f>Sep!K16</f>
        <v>P</v>
      </c>
      <c r="AP14" s="176">
        <f>Sep!L16</f>
        <v>0</v>
      </c>
      <c r="AQ14" s="98" t="str">
        <f>Sep!M16</f>
        <v>P</v>
      </c>
      <c r="AR14" s="174">
        <f>Sep!N16</f>
        <v>0</v>
      </c>
    </row>
    <row r="15" spans="1:46" ht="13.5" customHeight="1" thickBot="1">
      <c r="A15" s="163" t="str">
        <f>Jul!A17</f>
        <v>V</v>
      </c>
      <c r="B15" s="177">
        <f>Jul!B17</f>
        <v>0</v>
      </c>
      <c r="C15" s="103" t="str">
        <f>Jul!C17</f>
        <v>V</v>
      </c>
      <c r="D15" s="178">
        <f>Jul!D17</f>
        <v>0</v>
      </c>
      <c r="E15" s="103" t="str">
        <f>Jul!E17</f>
        <v>V</v>
      </c>
      <c r="F15" s="178">
        <f>Jul!F17</f>
        <v>0</v>
      </c>
      <c r="G15" s="108" t="str">
        <f>Jul!G17</f>
        <v>V</v>
      </c>
      <c r="H15" s="179">
        <f>Jul!H17</f>
        <v>0</v>
      </c>
      <c r="I15" s="108" t="str">
        <f>Jul!I17</f>
        <v>V</v>
      </c>
      <c r="J15" s="179">
        <f>Jul!J17</f>
        <v>0</v>
      </c>
      <c r="K15" s="108" t="str">
        <f>Jul!K17</f>
        <v>V</v>
      </c>
      <c r="L15" s="179">
        <f>Jul!L17</f>
        <v>0</v>
      </c>
      <c r="M15" s="99" t="str">
        <f>Jul!M17</f>
        <v>V</v>
      </c>
      <c r="N15" s="177">
        <f>Jul!N17</f>
        <v>0</v>
      </c>
      <c r="P15" s="99" t="str">
        <f>Aug!A17</f>
        <v>V</v>
      </c>
      <c r="Q15" s="177">
        <f>Aug!B17</f>
        <v>0</v>
      </c>
      <c r="R15" s="103" t="str">
        <f>Aug!C17</f>
        <v>V</v>
      </c>
      <c r="S15" s="178">
        <f>Aug!D17</f>
        <v>0</v>
      </c>
      <c r="T15" s="103" t="str">
        <f>Aug!E17</f>
        <v>V</v>
      </c>
      <c r="U15" s="178">
        <f>Aug!F17</f>
        <v>0</v>
      </c>
      <c r="V15" s="108" t="str">
        <f>Aug!G17</f>
        <v>V</v>
      </c>
      <c r="W15" s="179">
        <f>Aug!H17</f>
        <v>0</v>
      </c>
      <c r="X15" s="108" t="str">
        <f>Aug!I17</f>
        <v>V</v>
      </c>
      <c r="Y15" s="179">
        <f>Aug!J17</f>
        <v>0</v>
      </c>
      <c r="Z15" s="108" t="str">
        <f>Aug!K17</f>
        <v>V</v>
      </c>
      <c r="AA15" s="179">
        <f>Aug!L17</f>
        <v>0</v>
      </c>
      <c r="AB15" s="99" t="str">
        <f>Aug!M17</f>
        <v>V</v>
      </c>
      <c r="AC15" s="177">
        <f>Aug!N17</f>
        <v>0</v>
      </c>
      <c r="AD15" s="94"/>
      <c r="AE15" s="99" t="str">
        <f>Sep!A17</f>
        <v>V</v>
      </c>
      <c r="AF15" s="177">
        <f>Sep!B17</f>
        <v>0</v>
      </c>
      <c r="AG15" s="103" t="str">
        <f>Sep!C17</f>
        <v>V</v>
      </c>
      <c r="AH15" s="178">
        <f>Sep!D17</f>
        <v>0</v>
      </c>
      <c r="AI15" s="103" t="str">
        <f>Sep!E17</f>
        <v>V</v>
      </c>
      <c r="AJ15" s="178">
        <f>Sep!F17</f>
        <v>0</v>
      </c>
      <c r="AK15" s="108" t="str">
        <f>Sep!G17</f>
        <v>V</v>
      </c>
      <c r="AL15" s="179">
        <f>Sep!H17</f>
        <v>0</v>
      </c>
      <c r="AM15" s="108" t="str">
        <f>Sep!I17</f>
        <v>V</v>
      </c>
      <c r="AN15" s="179">
        <f>Sep!J17</f>
        <v>0</v>
      </c>
      <c r="AO15" s="108" t="str">
        <f>Sep!K17</f>
        <v>V</v>
      </c>
      <c r="AP15" s="179">
        <f>Sep!L17</f>
        <v>0</v>
      </c>
      <c r="AQ15" s="99" t="str">
        <f>Sep!M17</f>
        <v>V</v>
      </c>
      <c r="AR15" s="177">
        <f>Sep!N17</f>
        <v>0</v>
      </c>
    </row>
    <row r="16" spans="1:46" ht="13.5" customHeight="1">
      <c r="A16" s="162">
        <f>Jul!A18</f>
        <v>0</v>
      </c>
      <c r="B16" s="54">
        <f>Jul!B18</f>
        <v>14</v>
      </c>
      <c r="C16" s="105">
        <f>Jul!C18</f>
        <v>0</v>
      </c>
      <c r="D16" s="43">
        <f>Jul!D18</f>
        <v>15</v>
      </c>
      <c r="E16" s="105">
        <f>Jul!E18</f>
        <v>0</v>
      </c>
      <c r="F16" s="43">
        <f>Jul!F18</f>
        <v>16</v>
      </c>
      <c r="G16" s="105">
        <f>Jul!G18</f>
        <v>0</v>
      </c>
      <c r="H16" s="43">
        <f>Jul!H18</f>
        <v>17</v>
      </c>
      <c r="I16" s="105">
        <f>Jul!I18</f>
        <v>0</v>
      </c>
      <c r="J16" s="43">
        <f>Jul!J18</f>
        <v>18</v>
      </c>
      <c r="K16" s="105">
        <f>Jul!K18</f>
        <v>0</v>
      </c>
      <c r="L16" s="43">
        <f>Jul!L18</f>
        <v>19</v>
      </c>
      <c r="M16" s="112">
        <f>Jul!M18</f>
        <v>0</v>
      </c>
      <c r="N16" s="54">
        <f>Jul!N18</f>
        <v>20</v>
      </c>
      <c r="P16" s="100">
        <f>Aug!A18</f>
        <v>0</v>
      </c>
      <c r="Q16" s="54">
        <f>Aug!B18</f>
        <v>11</v>
      </c>
      <c r="R16" s="105">
        <f>Aug!C18</f>
        <v>0</v>
      </c>
      <c r="S16" s="43">
        <f>Aug!D18</f>
        <v>12</v>
      </c>
      <c r="T16" s="105">
        <f>Aug!E18</f>
        <v>0</v>
      </c>
      <c r="U16" s="43">
        <f>Aug!F18</f>
        <v>13</v>
      </c>
      <c r="V16" s="105">
        <f>Aug!G18</f>
        <v>0</v>
      </c>
      <c r="W16" s="43">
        <f>Aug!H18</f>
        <v>14</v>
      </c>
      <c r="X16" s="105">
        <f>Aug!I18</f>
        <v>0</v>
      </c>
      <c r="Y16" s="43">
        <f>Aug!J18</f>
        <v>15</v>
      </c>
      <c r="Z16" s="105">
        <f>Aug!K18</f>
        <v>0</v>
      </c>
      <c r="AA16" s="43">
        <f>Aug!L18</f>
        <v>16</v>
      </c>
      <c r="AB16" s="112">
        <f>Aug!M18</f>
        <v>0</v>
      </c>
      <c r="AC16" s="54">
        <f>Aug!N18</f>
        <v>17</v>
      </c>
      <c r="AD16" s="94"/>
      <c r="AE16" s="100">
        <f>Sep!A18</f>
        <v>0</v>
      </c>
      <c r="AF16" s="54">
        <f>Sep!B18</f>
        <v>15</v>
      </c>
      <c r="AG16" s="105">
        <f>Sep!C18</f>
        <v>0</v>
      </c>
      <c r="AH16" s="43">
        <f>Sep!D18</f>
        <v>16</v>
      </c>
      <c r="AI16" s="105">
        <f>Sep!E18</f>
        <v>0</v>
      </c>
      <c r="AJ16" s="43">
        <f>Sep!F18</f>
        <v>17</v>
      </c>
      <c r="AK16" s="105">
        <f>Sep!G18</f>
        <v>0</v>
      </c>
      <c r="AL16" s="43">
        <f>Sep!H18</f>
        <v>18</v>
      </c>
      <c r="AM16" s="105">
        <f>Sep!I18</f>
        <v>0</v>
      </c>
      <c r="AN16" s="43">
        <f>Sep!J18</f>
        <v>19</v>
      </c>
      <c r="AO16" s="105">
        <f>Sep!K18</f>
        <v>0</v>
      </c>
      <c r="AP16" s="43">
        <f>Sep!L18</f>
        <v>20</v>
      </c>
      <c r="AQ16" s="112">
        <f>Sep!M18</f>
        <v>0</v>
      </c>
      <c r="AR16" s="54">
        <f>Sep!N18</f>
        <v>21</v>
      </c>
    </row>
    <row r="17" spans="1:44" ht="13.5" customHeight="1">
      <c r="A17" s="160" t="str">
        <f>Jul!A19</f>
        <v>W</v>
      </c>
      <c r="B17" s="171">
        <f>Jul!B19</f>
        <v>0</v>
      </c>
      <c r="C17" s="106" t="str">
        <f>Jul!C19</f>
        <v>W</v>
      </c>
      <c r="D17" s="181">
        <f>Jul!D19</f>
        <v>0</v>
      </c>
      <c r="E17" s="106" t="str">
        <f>Jul!E19</f>
        <v>W</v>
      </c>
      <c r="F17" s="181">
        <f>Jul!F19</f>
        <v>0</v>
      </c>
      <c r="G17" s="106" t="str">
        <f>Jul!G19</f>
        <v>W</v>
      </c>
      <c r="H17" s="181">
        <f>Jul!H19</f>
        <v>0</v>
      </c>
      <c r="I17" s="106" t="str">
        <f>Jul!I19</f>
        <v>W</v>
      </c>
      <c r="J17" s="181">
        <f>Jul!J19</f>
        <v>0</v>
      </c>
      <c r="K17" s="106" t="str">
        <f>Jul!K19</f>
        <v>W</v>
      </c>
      <c r="L17" s="181">
        <f>Jul!L19</f>
        <v>0</v>
      </c>
      <c r="M17" s="97" t="str">
        <f>Jul!M19</f>
        <v>W</v>
      </c>
      <c r="N17" s="171">
        <f>Jul!N19</f>
        <v>0</v>
      </c>
      <c r="P17" s="97" t="str">
        <f>Aug!A19</f>
        <v>W</v>
      </c>
      <c r="Q17" s="171">
        <f>Aug!B19</f>
        <v>0</v>
      </c>
      <c r="R17" s="106" t="str">
        <f>Aug!C19</f>
        <v>W</v>
      </c>
      <c r="S17" s="181">
        <f>Aug!D19</f>
        <v>0</v>
      </c>
      <c r="T17" s="106" t="str">
        <f>Aug!E19</f>
        <v>W</v>
      </c>
      <c r="U17" s="181">
        <f>Aug!F19</f>
        <v>0</v>
      </c>
      <c r="V17" s="106" t="str">
        <f>Aug!G19</f>
        <v>W</v>
      </c>
      <c r="W17" s="181">
        <f>Aug!H19</f>
        <v>0</v>
      </c>
      <c r="X17" s="106" t="str">
        <f>Aug!I19</f>
        <v>W</v>
      </c>
      <c r="Y17" s="181">
        <f>Aug!J19</f>
        <v>0</v>
      </c>
      <c r="Z17" s="106" t="str">
        <f>Aug!K19</f>
        <v>W</v>
      </c>
      <c r="AA17" s="181">
        <f>Aug!L19</f>
        <v>0</v>
      </c>
      <c r="AB17" s="97" t="str">
        <f>Aug!M19</f>
        <v>W</v>
      </c>
      <c r="AC17" s="171">
        <f>Aug!N19</f>
        <v>0</v>
      </c>
      <c r="AD17" s="94"/>
      <c r="AE17" s="97" t="str">
        <f>Sep!A19</f>
        <v>W</v>
      </c>
      <c r="AF17" s="171">
        <f>Sep!B19</f>
        <v>0</v>
      </c>
      <c r="AG17" s="106" t="str">
        <f>Sep!C19</f>
        <v>W</v>
      </c>
      <c r="AH17" s="181">
        <f>Sep!D19</f>
        <v>0</v>
      </c>
      <c r="AI17" s="106" t="str">
        <f>Sep!E19</f>
        <v>W</v>
      </c>
      <c r="AJ17" s="181">
        <f>Sep!F19</f>
        <v>0</v>
      </c>
      <c r="AK17" s="106" t="str">
        <f>Sep!G19</f>
        <v>W</v>
      </c>
      <c r="AL17" s="181">
        <f>Sep!H19</f>
        <v>0</v>
      </c>
      <c r="AM17" s="106" t="str">
        <f>Sep!I19</f>
        <v>W</v>
      </c>
      <c r="AN17" s="181">
        <f>Sep!J19</f>
        <v>0</v>
      </c>
      <c r="AO17" s="106" t="str">
        <f>Sep!K19</f>
        <v>W</v>
      </c>
      <c r="AP17" s="181">
        <f>Sep!L19</f>
        <v>0</v>
      </c>
      <c r="AQ17" s="97" t="str">
        <f>Sep!M19</f>
        <v>W</v>
      </c>
      <c r="AR17" s="171">
        <f>Sep!N19</f>
        <v>0</v>
      </c>
    </row>
    <row r="18" spans="1:44" ht="13.5" customHeight="1">
      <c r="A18" s="161" t="str">
        <f>Jul!A20</f>
        <v>S</v>
      </c>
      <c r="B18" s="174">
        <f>Jul!B20</f>
        <v>0</v>
      </c>
      <c r="C18" s="107" t="str">
        <f>Jul!C20</f>
        <v>S</v>
      </c>
      <c r="D18" s="176">
        <f>Jul!D20</f>
        <v>0</v>
      </c>
      <c r="E18" s="107" t="str">
        <f>Jul!E20</f>
        <v>S</v>
      </c>
      <c r="F18" s="176">
        <f>Jul!F20</f>
        <v>0</v>
      </c>
      <c r="G18" s="107" t="str">
        <f>Jul!G20</f>
        <v>S</v>
      </c>
      <c r="H18" s="176">
        <f>Jul!H20</f>
        <v>0</v>
      </c>
      <c r="I18" s="107" t="str">
        <f>Jul!I20</f>
        <v>S</v>
      </c>
      <c r="J18" s="176">
        <f>Jul!J20</f>
        <v>0</v>
      </c>
      <c r="K18" s="107" t="str">
        <f>Jul!K20</f>
        <v>S</v>
      </c>
      <c r="L18" s="176">
        <f>Jul!L20</f>
        <v>0</v>
      </c>
      <c r="M18" s="98" t="str">
        <f>Jul!M20</f>
        <v>S</v>
      </c>
      <c r="N18" s="174">
        <f>Jul!N20</f>
        <v>0</v>
      </c>
      <c r="P18" s="98" t="str">
        <f>Aug!A20</f>
        <v>S</v>
      </c>
      <c r="Q18" s="174">
        <f>Aug!B20</f>
        <v>0</v>
      </c>
      <c r="R18" s="107" t="str">
        <f>Aug!C20</f>
        <v>S</v>
      </c>
      <c r="S18" s="176">
        <f>Aug!D20</f>
        <v>0</v>
      </c>
      <c r="T18" s="107" t="str">
        <f>Aug!E20</f>
        <v>S</v>
      </c>
      <c r="U18" s="176">
        <f>Aug!F20</f>
        <v>0</v>
      </c>
      <c r="V18" s="107" t="str">
        <f>Aug!G20</f>
        <v>S</v>
      </c>
      <c r="W18" s="176">
        <f>Aug!H20</f>
        <v>0</v>
      </c>
      <c r="X18" s="107" t="str">
        <f>Aug!I20</f>
        <v>S</v>
      </c>
      <c r="Y18" s="176">
        <f>Aug!J20</f>
        <v>0</v>
      </c>
      <c r="Z18" s="107" t="str">
        <f>Aug!K20</f>
        <v>S</v>
      </c>
      <c r="AA18" s="176">
        <f>Aug!L20</f>
        <v>0</v>
      </c>
      <c r="AB18" s="98" t="str">
        <f>Aug!M20</f>
        <v>S</v>
      </c>
      <c r="AC18" s="174">
        <f>Aug!N20</f>
        <v>0</v>
      </c>
      <c r="AD18" s="94"/>
      <c r="AE18" s="156" t="str">
        <f>Sep!A20</f>
        <v>S</v>
      </c>
      <c r="AF18" s="182">
        <f>Sep!B20</f>
        <v>0</v>
      </c>
      <c r="AG18" s="154" t="str">
        <f>Sep!C20</f>
        <v>S</v>
      </c>
      <c r="AH18" s="184">
        <f>Sep!D20</f>
        <v>0</v>
      </c>
      <c r="AI18" s="154" t="str">
        <f>Sep!E20</f>
        <v>S</v>
      </c>
      <c r="AJ18" s="184">
        <f>Sep!F20</f>
        <v>0</v>
      </c>
      <c r="AK18" s="154" t="str">
        <f>Sep!G20</f>
        <v>S</v>
      </c>
      <c r="AL18" s="184">
        <f>Sep!H20</f>
        <v>0</v>
      </c>
      <c r="AM18" s="154" t="str">
        <f>Sep!I20</f>
        <v>S</v>
      </c>
      <c r="AN18" s="184">
        <f>Sep!J20</f>
        <v>0</v>
      </c>
      <c r="AO18" s="154" t="str">
        <f>Sep!K20</f>
        <v>S</v>
      </c>
      <c r="AP18" s="184">
        <f>Sep!L20</f>
        <v>0</v>
      </c>
      <c r="AQ18" s="156" t="str">
        <f>Sep!M20</f>
        <v>S</v>
      </c>
      <c r="AR18" s="182">
        <f>Sep!N20</f>
        <v>0</v>
      </c>
    </row>
    <row r="19" spans="1:44" ht="13.5" customHeight="1">
      <c r="A19" s="161" t="str">
        <f>Jul!A21</f>
        <v>P</v>
      </c>
      <c r="B19" s="174">
        <f>Jul!B21</f>
        <v>0</v>
      </c>
      <c r="C19" s="107" t="str">
        <f>Jul!C21</f>
        <v>P</v>
      </c>
      <c r="D19" s="176">
        <f>Jul!D21</f>
        <v>0</v>
      </c>
      <c r="E19" s="107" t="str">
        <f>Jul!E21</f>
        <v>P</v>
      </c>
      <c r="F19" s="176">
        <f>Jul!F21</f>
        <v>0</v>
      </c>
      <c r="G19" s="107" t="str">
        <f>Jul!G21</f>
        <v>P</v>
      </c>
      <c r="H19" s="176">
        <f>Jul!H21</f>
        <v>0</v>
      </c>
      <c r="I19" s="107" t="str">
        <f>Jul!I21</f>
        <v>P</v>
      </c>
      <c r="J19" s="176">
        <f>Jul!J21</f>
        <v>0</v>
      </c>
      <c r="K19" s="107" t="str">
        <f>Jul!K21</f>
        <v>P</v>
      </c>
      <c r="L19" s="176">
        <f>Jul!L21</f>
        <v>0</v>
      </c>
      <c r="M19" s="98" t="str">
        <f>Jul!M21</f>
        <v>P</v>
      </c>
      <c r="N19" s="174">
        <f>Jul!N21</f>
        <v>0</v>
      </c>
      <c r="P19" s="98" t="str">
        <f>Aug!A21</f>
        <v>P</v>
      </c>
      <c r="Q19" s="174">
        <f>Aug!B21</f>
        <v>0</v>
      </c>
      <c r="R19" s="107" t="str">
        <f>Aug!C21</f>
        <v>P</v>
      </c>
      <c r="S19" s="176">
        <f>Aug!D21</f>
        <v>0</v>
      </c>
      <c r="T19" s="107" t="str">
        <f>Aug!E21</f>
        <v>P</v>
      </c>
      <c r="U19" s="176">
        <f>Aug!F21</f>
        <v>0</v>
      </c>
      <c r="V19" s="107" t="str">
        <f>Aug!G21</f>
        <v>P</v>
      </c>
      <c r="W19" s="176">
        <f>Aug!H21</f>
        <v>0</v>
      </c>
      <c r="X19" s="107" t="str">
        <f>Aug!I21</f>
        <v>P</v>
      </c>
      <c r="Y19" s="176">
        <f>Aug!J21</f>
        <v>0</v>
      </c>
      <c r="Z19" s="107" t="str">
        <f>Aug!K21</f>
        <v>P</v>
      </c>
      <c r="AA19" s="176">
        <f>Aug!L21</f>
        <v>0</v>
      </c>
      <c r="AB19" s="98" t="str">
        <f>Aug!M21</f>
        <v>P</v>
      </c>
      <c r="AC19" s="174">
        <f>Aug!N21</f>
        <v>0</v>
      </c>
      <c r="AD19" s="94"/>
      <c r="AE19" s="98" t="str">
        <f>Sep!A21</f>
        <v>P</v>
      </c>
      <c r="AF19" s="174">
        <f>Sep!B21</f>
        <v>0</v>
      </c>
      <c r="AG19" s="107" t="str">
        <f>Sep!C21</f>
        <v>P</v>
      </c>
      <c r="AH19" s="176">
        <f>Sep!D21</f>
        <v>0</v>
      </c>
      <c r="AI19" s="107" t="str">
        <f>Sep!E21</f>
        <v>P</v>
      </c>
      <c r="AJ19" s="176">
        <f>Sep!F21</f>
        <v>0</v>
      </c>
      <c r="AK19" s="107" t="str">
        <f>Sep!G21</f>
        <v>P</v>
      </c>
      <c r="AL19" s="176">
        <f>Sep!H21</f>
        <v>0</v>
      </c>
      <c r="AM19" s="107" t="str">
        <f>Sep!I21</f>
        <v>P</v>
      </c>
      <c r="AN19" s="176">
        <f>Sep!J21</f>
        <v>0</v>
      </c>
      <c r="AO19" s="107" t="str">
        <f>Sep!K21</f>
        <v>P</v>
      </c>
      <c r="AP19" s="176">
        <f>Sep!L21</f>
        <v>0</v>
      </c>
      <c r="AQ19" s="98" t="str">
        <f>Sep!M21</f>
        <v>P</v>
      </c>
      <c r="AR19" s="174">
        <f>Sep!N21</f>
        <v>0</v>
      </c>
    </row>
    <row r="20" spans="1:44" ht="13.5" customHeight="1" thickBot="1">
      <c r="A20" s="163" t="str">
        <f>Jul!A22</f>
        <v>V</v>
      </c>
      <c r="B20" s="177">
        <f>Jul!B22</f>
        <v>0</v>
      </c>
      <c r="C20" s="108" t="str">
        <f>Jul!C22</f>
        <v>V</v>
      </c>
      <c r="D20" s="179">
        <f>Jul!D22</f>
        <v>0</v>
      </c>
      <c r="E20" s="108" t="str">
        <f>Jul!E22</f>
        <v>V</v>
      </c>
      <c r="F20" s="179">
        <f>Jul!F22</f>
        <v>0</v>
      </c>
      <c r="G20" s="108" t="str">
        <f>Jul!G22</f>
        <v>V</v>
      </c>
      <c r="H20" s="179">
        <f>Jul!H22</f>
        <v>0</v>
      </c>
      <c r="I20" s="108" t="str">
        <f>Jul!I22</f>
        <v>V</v>
      </c>
      <c r="J20" s="179">
        <f>Jul!J22</f>
        <v>0</v>
      </c>
      <c r="K20" s="108" t="str">
        <f>Jul!K22</f>
        <v>V</v>
      </c>
      <c r="L20" s="179">
        <f>Jul!L22</f>
        <v>0</v>
      </c>
      <c r="M20" s="99" t="str">
        <f>Jul!M22</f>
        <v>V</v>
      </c>
      <c r="N20" s="177">
        <f>Jul!N22</f>
        <v>0</v>
      </c>
      <c r="P20" s="99" t="str">
        <f>Aug!A22</f>
        <v>V</v>
      </c>
      <c r="Q20" s="177">
        <f>Aug!B22</f>
        <v>0</v>
      </c>
      <c r="R20" s="108" t="str">
        <f>Aug!C22</f>
        <v>V</v>
      </c>
      <c r="S20" s="179">
        <f>Aug!D22</f>
        <v>0</v>
      </c>
      <c r="T20" s="108" t="str">
        <f>Aug!E22</f>
        <v>V</v>
      </c>
      <c r="U20" s="179">
        <f>Aug!F22</f>
        <v>0</v>
      </c>
      <c r="V20" s="108" t="str">
        <f>Aug!G22</f>
        <v>V</v>
      </c>
      <c r="W20" s="179">
        <f>Aug!H22</f>
        <v>0</v>
      </c>
      <c r="X20" s="108" t="str">
        <f>Aug!I22</f>
        <v>V</v>
      </c>
      <c r="Y20" s="179">
        <f>Aug!J22</f>
        <v>0</v>
      </c>
      <c r="Z20" s="108" t="str">
        <f>Aug!K22</f>
        <v>V</v>
      </c>
      <c r="AA20" s="179">
        <f>Aug!L22</f>
        <v>0</v>
      </c>
      <c r="AB20" s="99" t="str">
        <f>Aug!M22</f>
        <v>V</v>
      </c>
      <c r="AC20" s="177">
        <f>Aug!N22</f>
        <v>0</v>
      </c>
      <c r="AD20" s="94"/>
      <c r="AE20" s="99" t="str">
        <f>Sep!A22</f>
        <v>V</v>
      </c>
      <c r="AF20" s="177">
        <f>Sep!B22</f>
        <v>0</v>
      </c>
      <c r="AG20" s="108" t="str">
        <f>Sep!C22</f>
        <v>V</v>
      </c>
      <c r="AH20" s="179">
        <f>Sep!D22</f>
        <v>0</v>
      </c>
      <c r="AI20" s="108" t="str">
        <f>Sep!E22</f>
        <v>V</v>
      </c>
      <c r="AJ20" s="179">
        <f>Sep!F22</f>
        <v>0</v>
      </c>
      <c r="AK20" s="108" t="str">
        <f>Sep!G22</f>
        <v>V</v>
      </c>
      <c r="AL20" s="179">
        <f>Sep!H22</f>
        <v>0</v>
      </c>
      <c r="AM20" s="108" t="str">
        <f>Sep!I22</f>
        <v>V</v>
      </c>
      <c r="AN20" s="179">
        <f>Sep!J22</f>
        <v>0</v>
      </c>
      <c r="AO20" s="108" t="str">
        <f>Sep!K22</f>
        <v>V</v>
      </c>
      <c r="AP20" s="179">
        <f>Sep!L22</f>
        <v>0</v>
      </c>
      <c r="AQ20" s="99" t="str">
        <f>Sep!M22</f>
        <v>V</v>
      </c>
      <c r="AR20" s="177">
        <f>Sep!N22</f>
        <v>0</v>
      </c>
    </row>
    <row r="21" spans="1:44" ht="13.5" customHeight="1">
      <c r="A21" s="162">
        <f>Jul!A23</f>
        <v>0</v>
      </c>
      <c r="B21" s="54">
        <f>Jul!B23</f>
        <v>21</v>
      </c>
      <c r="C21" s="104">
        <f>Jul!C23</f>
        <v>0</v>
      </c>
      <c r="D21" s="43">
        <f>Jul!D23</f>
        <v>22</v>
      </c>
      <c r="E21" s="104">
        <f>Jul!E23</f>
        <v>0</v>
      </c>
      <c r="F21" s="43">
        <f>Jul!F23</f>
        <v>23</v>
      </c>
      <c r="G21" s="105">
        <f>Jul!G23</f>
        <v>0</v>
      </c>
      <c r="H21" s="43">
        <f>Jul!H23</f>
        <v>24</v>
      </c>
      <c r="I21" s="105">
        <f>Jul!I23</f>
        <v>0</v>
      </c>
      <c r="J21" s="43">
        <f>Jul!J23</f>
        <v>25</v>
      </c>
      <c r="K21" s="105">
        <f>Jul!K23</f>
        <v>0</v>
      </c>
      <c r="L21" s="43">
        <f>Jul!L23</f>
        <v>26</v>
      </c>
      <c r="M21" s="112">
        <f>Jul!M23</f>
        <v>0</v>
      </c>
      <c r="N21" s="54">
        <f>Jul!N23</f>
        <v>27</v>
      </c>
      <c r="P21" s="100">
        <f>Aug!A23</f>
        <v>0</v>
      </c>
      <c r="Q21" s="54">
        <f>Aug!B23</f>
        <v>18</v>
      </c>
      <c r="R21" s="104">
        <f>Aug!C23</f>
        <v>0</v>
      </c>
      <c r="S21" s="43">
        <f>Aug!D23</f>
        <v>19</v>
      </c>
      <c r="T21" s="104">
        <f>Aug!E23</f>
        <v>0</v>
      </c>
      <c r="U21" s="43">
        <f>Aug!F23</f>
        <v>20</v>
      </c>
      <c r="V21" s="105">
        <f>Aug!G23</f>
        <v>0</v>
      </c>
      <c r="W21" s="43">
        <f>Aug!H23</f>
        <v>21</v>
      </c>
      <c r="X21" s="105">
        <f>Aug!I23</f>
        <v>0</v>
      </c>
      <c r="Y21" s="43">
        <f>Aug!J23</f>
        <v>22</v>
      </c>
      <c r="Z21" s="105">
        <f>Aug!K23</f>
        <v>0</v>
      </c>
      <c r="AA21" s="43">
        <f>Aug!L23</f>
        <v>23</v>
      </c>
      <c r="AB21" s="112">
        <f>Aug!M23</f>
        <v>0</v>
      </c>
      <c r="AC21" s="54">
        <f>Aug!N23</f>
        <v>24</v>
      </c>
      <c r="AD21" s="94"/>
      <c r="AE21" s="100">
        <f>Sep!A23</f>
        <v>0</v>
      </c>
      <c r="AF21" s="54">
        <f>Sep!B23</f>
        <v>22</v>
      </c>
      <c r="AG21" s="104">
        <f>Sep!C23</f>
        <v>0</v>
      </c>
      <c r="AH21" s="43">
        <f>Sep!D23</f>
        <v>23</v>
      </c>
      <c r="AI21" s="104">
        <f>Sep!E23</f>
        <v>0</v>
      </c>
      <c r="AJ21" s="43">
        <f>Sep!F23</f>
        <v>24</v>
      </c>
      <c r="AK21" s="105">
        <f>Sep!G23</f>
        <v>0</v>
      </c>
      <c r="AL21" s="43">
        <f>Sep!H23</f>
        <v>25</v>
      </c>
      <c r="AM21" s="105">
        <f>Sep!I23</f>
        <v>0</v>
      </c>
      <c r="AN21" s="43">
        <f>Sep!J23</f>
        <v>26</v>
      </c>
      <c r="AO21" s="105">
        <f>Sep!K23</f>
        <v>0</v>
      </c>
      <c r="AP21" s="43">
        <f>Sep!L23</f>
        <v>27</v>
      </c>
      <c r="AQ21" s="112">
        <f>Sep!M23</f>
        <v>0</v>
      </c>
      <c r="AR21" s="54">
        <f>Sep!N23</f>
        <v>28</v>
      </c>
    </row>
    <row r="22" spans="1:44" ht="13.5" customHeight="1">
      <c r="A22" s="160" t="str">
        <f>Jul!A24</f>
        <v>W</v>
      </c>
      <c r="B22" s="171">
        <f>Jul!B24</f>
        <v>0</v>
      </c>
      <c r="C22" s="101" t="str">
        <f>Jul!C24</f>
        <v>W</v>
      </c>
      <c r="D22" s="180">
        <f>Jul!D24</f>
        <v>0</v>
      </c>
      <c r="E22" s="101" t="str">
        <f>Jul!E24</f>
        <v>W</v>
      </c>
      <c r="F22" s="181">
        <f>Jul!F24</f>
        <v>0</v>
      </c>
      <c r="G22" s="106" t="str">
        <f>Jul!G24</f>
        <v>W</v>
      </c>
      <c r="H22" s="181">
        <f>Jul!H24</f>
        <v>0</v>
      </c>
      <c r="I22" s="106" t="str">
        <f>Jul!I24</f>
        <v>W</v>
      </c>
      <c r="J22" s="181">
        <f>Jul!J24</f>
        <v>0</v>
      </c>
      <c r="K22" s="106" t="str">
        <f>Jul!K24</f>
        <v>W</v>
      </c>
      <c r="L22" s="181">
        <f>Jul!L24</f>
        <v>0</v>
      </c>
      <c r="M22" s="97" t="str">
        <f>Jul!M24</f>
        <v>W</v>
      </c>
      <c r="N22" s="171">
        <f>Jul!N24</f>
        <v>0</v>
      </c>
      <c r="P22" s="97" t="str">
        <f>Aug!A24</f>
        <v>W</v>
      </c>
      <c r="Q22" s="171">
        <f>Aug!B24</f>
        <v>0</v>
      </c>
      <c r="R22" s="101" t="str">
        <f>Aug!C24</f>
        <v>W</v>
      </c>
      <c r="S22" s="180">
        <f>Aug!D24</f>
        <v>0</v>
      </c>
      <c r="T22" s="101" t="str">
        <f>Aug!E24</f>
        <v>W</v>
      </c>
      <c r="U22" s="181">
        <f>Aug!F24</f>
        <v>0</v>
      </c>
      <c r="V22" s="106" t="str">
        <f>Aug!G24</f>
        <v>W</v>
      </c>
      <c r="W22" s="181">
        <f>Aug!H24</f>
        <v>0</v>
      </c>
      <c r="X22" s="106" t="str">
        <f>Aug!I24</f>
        <v>W</v>
      </c>
      <c r="Y22" s="181">
        <f>Aug!J24</f>
        <v>0</v>
      </c>
      <c r="Z22" s="106" t="str">
        <f>Aug!K24</f>
        <v>W</v>
      </c>
      <c r="AA22" s="181">
        <f>Aug!L24</f>
        <v>0</v>
      </c>
      <c r="AB22" s="97" t="str">
        <f>Aug!M24</f>
        <v>W</v>
      </c>
      <c r="AC22" s="171">
        <f>Aug!N24</f>
        <v>0</v>
      </c>
      <c r="AD22" s="94"/>
      <c r="AE22" s="97" t="str">
        <f>Sep!A24</f>
        <v>W</v>
      </c>
      <c r="AF22" s="171">
        <f>Sep!B24</f>
        <v>0</v>
      </c>
      <c r="AG22" s="101" t="str">
        <f>Sep!C24</f>
        <v>W</v>
      </c>
      <c r="AH22" s="180">
        <f>Sep!D24</f>
        <v>0</v>
      </c>
      <c r="AI22" s="101" t="str">
        <f>Sep!E24</f>
        <v>W</v>
      </c>
      <c r="AJ22" s="181">
        <f>Sep!F24</f>
        <v>0</v>
      </c>
      <c r="AK22" s="106" t="str">
        <f>Sep!G24</f>
        <v>W</v>
      </c>
      <c r="AL22" s="181">
        <f>Sep!H24</f>
        <v>0</v>
      </c>
      <c r="AM22" s="106" t="str">
        <f>Sep!I24</f>
        <v>W</v>
      </c>
      <c r="AN22" s="181">
        <f>Sep!J24</f>
        <v>0</v>
      </c>
      <c r="AO22" s="106" t="str">
        <f>Sep!K24</f>
        <v>W</v>
      </c>
      <c r="AP22" s="181">
        <f>Sep!L24</f>
        <v>0</v>
      </c>
      <c r="AQ22" s="97" t="str">
        <f>Sep!M24</f>
        <v>W</v>
      </c>
      <c r="AR22" s="171">
        <f>Sep!N24</f>
        <v>0</v>
      </c>
    </row>
    <row r="23" spans="1:44" ht="13.5" customHeight="1">
      <c r="A23" s="161" t="str">
        <f>Jul!A25</f>
        <v>S</v>
      </c>
      <c r="B23" s="174">
        <f>Jul!B25</f>
        <v>0</v>
      </c>
      <c r="C23" s="102" t="str">
        <f>Jul!C25</f>
        <v>S</v>
      </c>
      <c r="D23" s="175">
        <f>Jul!D25</f>
        <v>0</v>
      </c>
      <c r="E23" s="102" t="str">
        <f>Jul!E25</f>
        <v>S</v>
      </c>
      <c r="F23" s="176">
        <f>Jul!F25</f>
        <v>0</v>
      </c>
      <c r="G23" s="107" t="str">
        <f>Jul!G25</f>
        <v>S</v>
      </c>
      <c r="H23" s="176">
        <f>Jul!H25</f>
        <v>0</v>
      </c>
      <c r="I23" s="107" t="str">
        <f>Jul!I25</f>
        <v>S</v>
      </c>
      <c r="J23" s="176">
        <f>Jul!J25</f>
        <v>0</v>
      </c>
      <c r="K23" s="107" t="str">
        <f>Jul!K25</f>
        <v>S</v>
      </c>
      <c r="L23" s="176">
        <f>Jul!L25</f>
        <v>0</v>
      </c>
      <c r="M23" s="98" t="str">
        <f>Jul!M25</f>
        <v>S</v>
      </c>
      <c r="N23" s="174">
        <f>Jul!N25</f>
        <v>0</v>
      </c>
      <c r="P23" s="98" t="str">
        <f>Aug!A25</f>
        <v>S</v>
      </c>
      <c r="Q23" s="174">
        <f>Aug!B25</f>
        <v>0</v>
      </c>
      <c r="R23" s="102" t="str">
        <f>Aug!C25</f>
        <v>S</v>
      </c>
      <c r="S23" s="175">
        <f>Aug!D25</f>
        <v>0</v>
      </c>
      <c r="T23" s="102" t="str">
        <f>Aug!E25</f>
        <v>S</v>
      </c>
      <c r="U23" s="176">
        <f>Aug!F25</f>
        <v>0</v>
      </c>
      <c r="V23" s="107" t="str">
        <f>Aug!G25</f>
        <v>S</v>
      </c>
      <c r="W23" s="176">
        <f>Aug!H25</f>
        <v>0</v>
      </c>
      <c r="X23" s="107" t="str">
        <f>Aug!I25</f>
        <v>S</v>
      </c>
      <c r="Y23" s="176">
        <f>Aug!J25</f>
        <v>0</v>
      </c>
      <c r="Z23" s="107" t="str">
        <f>Aug!K25</f>
        <v>S</v>
      </c>
      <c r="AA23" s="176">
        <f>Aug!L25</f>
        <v>0</v>
      </c>
      <c r="AB23" s="98" t="str">
        <f>Aug!M25</f>
        <v>S</v>
      </c>
      <c r="AC23" s="174">
        <f>Aug!N25</f>
        <v>0</v>
      </c>
      <c r="AD23" s="94"/>
      <c r="AE23" s="156" t="str">
        <f>Sep!A25</f>
        <v>S</v>
      </c>
      <c r="AF23" s="182">
        <f>Sep!B25</f>
        <v>0</v>
      </c>
      <c r="AG23" s="152" t="str">
        <f>Sep!C25</f>
        <v>S</v>
      </c>
      <c r="AH23" s="183">
        <f>Sep!D25</f>
        <v>0</v>
      </c>
      <c r="AI23" s="152" t="str">
        <f>Sep!E25</f>
        <v>S</v>
      </c>
      <c r="AJ23" s="184">
        <f>Sep!F25</f>
        <v>0</v>
      </c>
      <c r="AK23" s="154" t="str">
        <f>Sep!G25</f>
        <v>S</v>
      </c>
      <c r="AL23" s="184">
        <f>Sep!H25</f>
        <v>0</v>
      </c>
      <c r="AM23" s="154" t="str">
        <f>Sep!I25</f>
        <v>S</v>
      </c>
      <c r="AN23" s="184">
        <f>Sep!J25</f>
        <v>0</v>
      </c>
      <c r="AO23" s="154" t="str">
        <f>Sep!K25</f>
        <v>S</v>
      </c>
      <c r="AP23" s="184">
        <f>Sep!L25</f>
        <v>0</v>
      </c>
      <c r="AQ23" s="156" t="str">
        <f>Sep!M25</f>
        <v>S</v>
      </c>
      <c r="AR23" s="182">
        <f>Sep!N25</f>
        <v>0</v>
      </c>
    </row>
    <row r="24" spans="1:44" ht="13.5" customHeight="1">
      <c r="A24" s="161" t="str">
        <f>Jul!A26</f>
        <v>P</v>
      </c>
      <c r="B24" s="186">
        <f>Jul!B26</f>
        <v>0</v>
      </c>
      <c r="C24" s="101" t="str">
        <f>Jul!C26</f>
        <v>P</v>
      </c>
      <c r="D24" s="180">
        <f>Jul!D26</f>
        <v>0</v>
      </c>
      <c r="E24" s="101" t="str">
        <f>Jul!E26</f>
        <v>P</v>
      </c>
      <c r="F24" s="181">
        <f>Jul!F26</f>
        <v>0</v>
      </c>
      <c r="G24" s="106" t="str">
        <f>Jul!G26</f>
        <v>P</v>
      </c>
      <c r="H24" s="181">
        <f>Jul!H26</f>
        <v>0</v>
      </c>
      <c r="I24" s="106" t="str">
        <f>Jul!I26</f>
        <v>P</v>
      </c>
      <c r="J24" s="181">
        <f>Jul!J26</f>
        <v>0</v>
      </c>
      <c r="K24" s="106" t="str">
        <f>Jul!K26</f>
        <v>P</v>
      </c>
      <c r="L24" s="181">
        <f>Jul!L26</f>
        <v>0</v>
      </c>
      <c r="M24" s="97" t="str">
        <f>Jul!M26</f>
        <v>P</v>
      </c>
      <c r="N24" s="186">
        <f>Jul!N26</f>
        <v>0</v>
      </c>
      <c r="P24" s="98" t="str">
        <f>Aug!A26</f>
        <v>P</v>
      </c>
      <c r="Q24" s="174">
        <f>Aug!B26</f>
        <v>0</v>
      </c>
      <c r="R24" s="102" t="str">
        <f>Aug!C26</f>
        <v>P</v>
      </c>
      <c r="S24" s="175">
        <f>Aug!D26</f>
        <v>0</v>
      </c>
      <c r="T24" s="102" t="str">
        <f>Aug!E26</f>
        <v>P</v>
      </c>
      <c r="U24" s="176">
        <f>Aug!F26</f>
        <v>0</v>
      </c>
      <c r="V24" s="107" t="str">
        <f>Aug!G26</f>
        <v>P</v>
      </c>
      <c r="W24" s="176">
        <f>Aug!H26</f>
        <v>0</v>
      </c>
      <c r="X24" s="107" t="str">
        <f>Aug!I26</f>
        <v>P</v>
      </c>
      <c r="Y24" s="176">
        <f>Aug!J26</f>
        <v>0</v>
      </c>
      <c r="Z24" s="107" t="str">
        <f>Aug!K26</f>
        <v>P</v>
      </c>
      <c r="AA24" s="176">
        <f>Aug!L26</f>
        <v>0</v>
      </c>
      <c r="AB24" s="98" t="str">
        <f>Aug!M26</f>
        <v>P</v>
      </c>
      <c r="AC24" s="174">
        <f>Aug!N26</f>
        <v>0</v>
      </c>
      <c r="AD24" s="94"/>
      <c r="AE24" s="98" t="str">
        <f>Sep!A26</f>
        <v>P</v>
      </c>
      <c r="AF24" s="174">
        <f>Sep!B26</f>
        <v>0</v>
      </c>
      <c r="AG24" s="102" t="str">
        <f>Sep!C26</f>
        <v>P</v>
      </c>
      <c r="AH24" s="175">
        <f>Sep!D26</f>
        <v>0</v>
      </c>
      <c r="AI24" s="102" t="str">
        <f>Sep!E26</f>
        <v>P</v>
      </c>
      <c r="AJ24" s="176">
        <f>Sep!F26</f>
        <v>0</v>
      </c>
      <c r="AK24" s="107" t="str">
        <f>Sep!G26</f>
        <v>P</v>
      </c>
      <c r="AL24" s="176">
        <f>Sep!H26</f>
        <v>0</v>
      </c>
      <c r="AM24" s="107" t="str">
        <f>Sep!I26</f>
        <v>P</v>
      </c>
      <c r="AN24" s="176">
        <f>Sep!J26</f>
        <v>0</v>
      </c>
      <c r="AO24" s="107" t="str">
        <f>Sep!K26</f>
        <v>P</v>
      </c>
      <c r="AP24" s="176">
        <f>Sep!L26</f>
        <v>0</v>
      </c>
      <c r="AQ24" s="98" t="str">
        <f>Sep!M26</f>
        <v>P</v>
      </c>
      <c r="AR24" s="174">
        <f>Sep!N26</f>
        <v>0</v>
      </c>
    </row>
    <row r="25" spans="1:44" ht="13.5" customHeight="1" thickBot="1">
      <c r="A25" s="163" t="str">
        <f>Jul!A27</f>
        <v>V</v>
      </c>
      <c r="B25" s="177">
        <f>Jul!B27</f>
        <v>0</v>
      </c>
      <c r="C25" s="108" t="str">
        <f>Jul!C27</f>
        <v>V</v>
      </c>
      <c r="D25" s="179">
        <f>Jul!D27</f>
        <v>0</v>
      </c>
      <c r="E25" s="108" t="str">
        <f>Jul!E27</f>
        <v>V</v>
      </c>
      <c r="F25" s="179">
        <f>Jul!F27</f>
        <v>0</v>
      </c>
      <c r="G25" s="108" t="str">
        <f>Jul!G27</f>
        <v>V</v>
      </c>
      <c r="H25" s="179">
        <f>Jul!H27</f>
        <v>0</v>
      </c>
      <c r="I25" s="108" t="str">
        <f>Jul!I27</f>
        <v>V</v>
      </c>
      <c r="J25" s="179">
        <f>Jul!J27</f>
        <v>0</v>
      </c>
      <c r="K25" s="108" t="str">
        <f>Jul!K27</f>
        <v>V</v>
      </c>
      <c r="L25" s="179">
        <f>Jul!L27</f>
        <v>0</v>
      </c>
      <c r="M25" s="99" t="str">
        <f>Jul!M27</f>
        <v>V</v>
      </c>
      <c r="N25" s="177">
        <f>Jul!N27</f>
        <v>0</v>
      </c>
      <c r="P25" s="99" t="str">
        <f>Aug!A27</f>
        <v>V</v>
      </c>
      <c r="Q25" s="177">
        <f>Aug!B27</f>
        <v>0</v>
      </c>
      <c r="R25" s="108" t="str">
        <f>Aug!C27</f>
        <v>V</v>
      </c>
      <c r="S25" s="179">
        <f>Aug!D27</f>
        <v>0</v>
      </c>
      <c r="T25" s="108" t="str">
        <f>Aug!E27</f>
        <v>V</v>
      </c>
      <c r="U25" s="179">
        <f>Aug!F27</f>
        <v>0</v>
      </c>
      <c r="V25" s="108" t="str">
        <f>Aug!G27</f>
        <v>V</v>
      </c>
      <c r="W25" s="179">
        <f>Aug!H27</f>
        <v>0</v>
      </c>
      <c r="X25" s="108" t="str">
        <f>Aug!I27</f>
        <v>V</v>
      </c>
      <c r="Y25" s="179">
        <f>Aug!J27</f>
        <v>0</v>
      </c>
      <c r="Z25" s="108" t="str">
        <f>Aug!K27</f>
        <v>V</v>
      </c>
      <c r="AA25" s="179">
        <f>Aug!L27</f>
        <v>0</v>
      </c>
      <c r="AB25" s="99" t="str">
        <f>Aug!M27</f>
        <v>V</v>
      </c>
      <c r="AC25" s="177">
        <f>Aug!N27</f>
        <v>0</v>
      </c>
      <c r="AD25" s="94"/>
      <c r="AE25" s="99" t="str">
        <f>Sep!A27</f>
        <v>V</v>
      </c>
      <c r="AF25" s="177">
        <f>Sep!B27</f>
        <v>0</v>
      </c>
      <c r="AG25" s="108" t="str">
        <f>Sep!C27</f>
        <v>V</v>
      </c>
      <c r="AH25" s="179">
        <f>Sep!D27</f>
        <v>0</v>
      </c>
      <c r="AI25" s="108" t="str">
        <f>Sep!E27</f>
        <v>V</v>
      </c>
      <c r="AJ25" s="179">
        <f>Sep!F27</f>
        <v>0</v>
      </c>
      <c r="AK25" s="108" t="str">
        <f>Sep!G27</f>
        <v>V</v>
      </c>
      <c r="AL25" s="179">
        <f>Sep!H27</f>
        <v>0</v>
      </c>
      <c r="AM25" s="108" t="str">
        <f>Sep!I27</f>
        <v>V</v>
      </c>
      <c r="AN25" s="179">
        <f>Sep!J27</f>
        <v>0</v>
      </c>
      <c r="AO25" s="108" t="str">
        <f>Sep!K27</f>
        <v>V</v>
      </c>
      <c r="AP25" s="179">
        <f>Sep!L27</f>
        <v>0</v>
      </c>
      <c r="AQ25" s="99" t="str">
        <f>Sep!M27</f>
        <v>V</v>
      </c>
      <c r="AR25" s="177">
        <f>Sep!N27</f>
        <v>0</v>
      </c>
    </row>
    <row r="26" spans="1:44" ht="13.5" customHeight="1">
      <c r="A26" s="162">
        <f>Jul!A28</f>
        <v>0</v>
      </c>
      <c r="B26" s="54">
        <f>Jul!B28</f>
        <v>28</v>
      </c>
      <c r="C26" s="109">
        <f>Jul!C28</f>
        <v>0</v>
      </c>
      <c r="D26" s="43">
        <f>Jul!D28</f>
        <v>29</v>
      </c>
      <c r="E26" s="109">
        <f>Jul!E28</f>
        <v>0</v>
      </c>
      <c r="F26" s="43">
        <f>Jul!F28</f>
        <v>30</v>
      </c>
      <c r="G26" s="109">
        <f>Jul!G28</f>
        <v>0</v>
      </c>
      <c r="H26" s="43">
        <f>Jul!H28</f>
        <v>31</v>
      </c>
      <c r="I26" s="109">
        <f>Jul!I28</f>
        <v>0</v>
      </c>
      <c r="J26" s="43">
        <f>Jul!J28</f>
        <v>0</v>
      </c>
      <c r="K26" s="109">
        <f>Jul!K28</f>
        <v>0</v>
      </c>
      <c r="L26" s="43">
        <f>Jul!L28</f>
        <v>0</v>
      </c>
      <c r="M26" s="113">
        <f>Jul!M28</f>
        <v>0</v>
      </c>
      <c r="N26" s="54">
        <f>Jul!N28</f>
        <v>0</v>
      </c>
      <c r="P26" s="100">
        <f>Aug!A28</f>
        <v>0</v>
      </c>
      <c r="Q26" s="54">
        <f>Aug!B28</f>
        <v>25</v>
      </c>
      <c r="R26" s="109">
        <f>Aug!C28</f>
        <v>0</v>
      </c>
      <c r="S26" s="43">
        <f>Aug!D28</f>
        <v>26</v>
      </c>
      <c r="T26" s="109">
        <f>Aug!E28</f>
        <v>0</v>
      </c>
      <c r="U26" s="43">
        <f>Aug!F28</f>
        <v>27</v>
      </c>
      <c r="V26" s="109">
        <f>Aug!G28</f>
        <v>0</v>
      </c>
      <c r="W26" s="43">
        <f>Aug!H28</f>
        <v>28</v>
      </c>
      <c r="X26" s="109">
        <f>Aug!I28</f>
        <v>0</v>
      </c>
      <c r="Y26" s="43">
        <f>Aug!J28</f>
        <v>29</v>
      </c>
      <c r="Z26" s="109">
        <f>Aug!K28</f>
        <v>0</v>
      </c>
      <c r="AA26" s="43">
        <f>Aug!L28</f>
        <v>30</v>
      </c>
      <c r="AB26" s="113">
        <f>Aug!M28</f>
        <v>0</v>
      </c>
      <c r="AC26" s="54">
        <f>Aug!N28</f>
        <v>31</v>
      </c>
      <c r="AD26" s="94"/>
      <c r="AE26" s="100">
        <f>Sep!A28</f>
        <v>0</v>
      </c>
      <c r="AF26" s="54">
        <f>Sep!B28</f>
        <v>29</v>
      </c>
      <c r="AG26" s="109">
        <f>Sep!C28</f>
        <v>0</v>
      </c>
      <c r="AH26" s="43">
        <f>Sep!D28</f>
        <v>30</v>
      </c>
      <c r="AI26" s="109">
        <f>Sep!E28</f>
        <v>0</v>
      </c>
      <c r="AJ26" s="43">
        <f>Sep!F28</f>
        <v>0</v>
      </c>
      <c r="AK26" s="109">
        <f>Sep!G28</f>
        <v>0</v>
      </c>
      <c r="AL26" s="43">
        <f>Sep!H28</f>
        <v>0</v>
      </c>
      <c r="AM26" s="109">
        <f>Sep!I28</f>
        <v>0</v>
      </c>
      <c r="AN26" s="43">
        <f>Sep!J28</f>
        <v>0</v>
      </c>
      <c r="AO26" s="109">
        <f>Sep!K28</f>
        <v>0</v>
      </c>
      <c r="AP26" s="43">
        <f>Sep!L28</f>
        <v>0</v>
      </c>
      <c r="AQ26" s="113">
        <f>Sep!M28</f>
        <v>0</v>
      </c>
      <c r="AR26" s="54">
        <f>Sep!N28</f>
        <v>0</v>
      </c>
    </row>
    <row r="27" spans="1:44" ht="13.5" customHeight="1">
      <c r="A27" s="160" t="str">
        <f>Jul!A29</f>
        <v>W</v>
      </c>
      <c r="B27" s="171">
        <f>Jul!B29</f>
        <v>0</v>
      </c>
      <c r="C27" s="106" t="str">
        <f>Jul!C29</f>
        <v>W</v>
      </c>
      <c r="D27" s="181">
        <f>Jul!D29</f>
        <v>0</v>
      </c>
      <c r="E27" s="111" t="str">
        <f>Jul!E29</f>
        <v>W</v>
      </c>
      <c r="F27" s="181">
        <f>Jul!F29</f>
        <v>0</v>
      </c>
      <c r="G27" s="106" t="str">
        <f>Jul!G29</f>
        <v>W</v>
      </c>
      <c r="H27" s="181">
        <f>Jul!H29</f>
        <v>0</v>
      </c>
      <c r="I27" s="106">
        <f>Jul!I29</f>
        <v>0</v>
      </c>
      <c r="J27" s="181">
        <f>Jul!J29</f>
        <v>0</v>
      </c>
      <c r="K27" s="106">
        <f>Jul!K29</f>
        <v>0</v>
      </c>
      <c r="L27" s="181">
        <f>Jul!L29</f>
        <v>0</v>
      </c>
      <c r="M27" s="97">
        <f>Jul!M29</f>
        <v>0</v>
      </c>
      <c r="N27" s="171">
        <f>Jul!N29</f>
        <v>0</v>
      </c>
      <c r="P27" s="97" t="str">
        <f>Aug!A29</f>
        <v>W</v>
      </c>
      <c r="Q27" s="171">
        <f>Aug!B29</f>
        <v>0</v>
      </c>
      <c r="R27" s="106" t="str">
        <f>Aug!C29</f>
        <v>W</v>
      </c>
      <c r="S27" s="181">
        <f>Aug!D29</f>
        <v>0</v>
      </c>
      <c r="T27" s="111" t="str">
        <f>Aug!E29</f>
        <v>W</v>
      </c>
      <c r="U27" s="181">
        <f>Aug!F29</f>
        <v>0</v>
      </c>
      <c r="V27" s="106" t="str">
        <f>Aug!G29</f>
        <v>W</v>
      </c>
      <c r="W27" s="181">
        <f>Aug!H29</f>
        <v>0</v>
      </c>
      <c r="X27" s="106" t="str">
        <f>Aug!I29</f>
        <v>W</v>
      </c>
      <c r="Y27" s="181">
        <f>Aug!J29</f>
        <v>0</v>
      </c>
      <c r="Z27" s="106" t="str">
        <f>Aug!K29</f>
        <v>W</v>
      </c>
      <c r="AA27" s="181">
        <f>Aug!L29</f>
        <v>0</v>
      </c>
      <c r="AB27" s="97" t="str">
        <f>Aug!M29</f>
        <v>W</v>
      </c>
      <c r="AC27" s="171">
        <f>Aug!N29</f>
        <v>0</v>
      </c>
      <c r="AD27" s="94"/>
      <c r="AE27" s="97" t="str">
        <f>Sep!A29</f>
        <v>W</v>
      </c>
      <c r="AF27" s="171">
        <f>Sep!B29</f>
        <v>0</v>
      </c>
      <c r="AG27" s="106" t="str">
        <f>Sep!C29</f>
        <v>W</v>
      </c>
      <c r="AH27" s="181">
        <f>Sep!D29</f>
        <v>0</v>
      </c>
      <c r="AI27" s="111">
        <f>Sep!E29</f>
        <v>0</v>
      </c>
      <c r="AJ27" s="181">
        <f>Sep!F29</f>
        <v>0</v>
      </c>
      <c r="AK27" s="106" t="str">
        <f>Sep!G29</f>
        <v/>
      </c>
      <c r="AL27" s="181">
        <f>Sep!H29</f>
        <v>0</v>
      </c>
      <c r="AM27" s="106" t="str">
        <f>Sep!I29</f>
        <v/>
      </c>
      <c r="AN27" s="181">
        <f>Sep!J29</f>
        <v>0</v>
      </c>
      <c r="AO27" s="106" t="str">
        <f>Sep!K29</f>
        <v/>
      </c>
      <c r="AP27" s="181">
        <f>Sep!L29</f>
        <v>0</v>
      </c>
      <c r="AQ27" s="97" t="str">
        <f>Sep!M29</f>
        <v/>
      </c>
      <c r="AR27" s="171">
        <f>Sep!N29</f>
        <v>0</v>
      </c>
    </row>
    <row r="28" spans="1:44" ht="13.5" customHeight="1">
      <c r="A28" s="161" t="str">
        <f>Jul!A30</f>
        <v>S</v>
      </c>
      <c r="B28" s="174">
        <f>Jul!B30</f>
        <v>0</v>
      </c>
      <c r="C28" s="107" t="str">
        <f>Jul!C30</f>
        <v>S</v>
      </c>
      <c r="D28" s="176">
        <f>Jul!D30</f>
        <v>0</v>
      </c>
      <c r="E28" s="107" t="str">
        <f>Jul!E30</f>
        <v>S</v>
      </c>
      <c r="F28" s="176">
        <f>Jul!F30</f>
        <v>0</v>
      </c>
      <c r="G28" s="107" t="str">
        <f>Jul!G30</f>
        <v>S</v>
      </c>
      <c r="H28" s="176">
        <f>Jul!H30</f>
        <v>0</v>
      </c>
      <c r="I28" s="107">
        <f>Jul!I30</f>
        <v>0</v>
      </c>
      <c r="J28" s="176">
        <f>Jul!J30</f>
        <v>0</v>
      </c>
      <c r="K28" s="107">
        <f>Jul!K30</f>
        <v>0</v>
      </c>
      <c r="L28" s="176">
        <f>Jul!L30</f>
        <v>0</v>
      </c>
      <c r="M28" s="98">
        <f>Jul!M30</f>
        <v>0</v>
      </c>
      <c r="N28" s="174">
        <f>Jul!N30</f>
        <v>0</v>
      </c>
      <c r="P28" s="98" t="str">
        <f>Aug!A30</f>
        <v>S</v>
      </c>
      <c r="Q28" s="174">
        <f>Aug!B30</f>
        <v>0</v>
      </c>
      <c r="R28" s="107" t="str">
        <f>Aug!C30</f>
        <v>S</v>
      </c>
      <c r="S28" s="176">
        <f>Aug!D30</f>
        <v>0</v>
      </c>
      <c r="T28" s="107" t="str">
        <f>Aug!E30</f>
        <v>S</v>
      </c>
      <c r="U28" s="181">
        <f>Aug!F30</f>
        <v>0</v>
      </c>
      <c r="V28" s="107" t="str">
        <f>Aug!G30</f>
        <v>S</v>
      </c>
      <c r="W28" s="176">
        <f>Aug!H30</f>
        <v>0</v>
      </c>
      <c r="X28" s="107" t="str">
        <f>Aug!I30</f>
        <v>S</v>
      </c>
      <c r="Y28" s="176">
        <f>Aug!J30</f>
        <v>0</v>
      </c>
      <c r="Z28" s="107" t="str">
        <f>Aug!K30</f>
        <v>S</v>
      </c>
      <c r="AA28" s="176">
        <f>Aug!L30</f>
        <v>0</v>
      </c>
      <c r="AB28" s="98" t="str">
        <f>Aug!M30</f>
        <v>S</v>
      </c>
      <c r="AC28" s="174">
        <f>Aug!N30</f>
        <v>0</v>
      </c>
      <c r="AD28" s="94"/>
      <c r="AE28" s="156" t="str">
        <f>Sep!A30</f>
        <v>S</v>
      </c>
      <c r="AF28" s="182">
        <f>Sep!B30</f>
        <v>0</v>
      </c>
      <c r="AG28" s="154" t="str">
        <f>Sep!C30</f>
        <v>S</v>
      </c>
      <c r="AH28" s="184">
        <f>Sep!D30</f>
        <v>0</v>
      </c>
      <c r="AI28" s="154">
        <f>Sep!E30</f>
        <v>0</v>
      </c>
      <c r="AJ28" s="173">
        <f>Sep!F30</f>
        <v>0</v>
      </c>
      <c r="AK28" s="154" t="str">
        <f>Sep!G30</f>
        <v/>
      </c>
      <c r="AL28" s="184">
        <f>Sep!H30</f>
        <v>0</v>
      </c>
      <c r="AM28" s="154" t="str">
        <f>Sep!I30</f>
        <v/>
      </c>
      <c r="AN28" s="184">
        <f>Sep!J30</f>
        <v>0</v>
      </c>
      <c r="AO28" s="154" t="str">
        <f>Sep!K30</f>
        <v/>
      </c>
      <c r="AP28" s="184">
        <f>Sep!L30</f>
        <v>0</v>
      </c>
      <c r="AQ28" s="156" t="str">
        <f>Sep!M30</f>
        <v/>
      </c>
      <c r="AR28" s="182">
        <f>Sep!N30</f>
        <v>0</v>
      </c>
    </row>
    <row r="29" spans="1:44" ht="13.5" customHeight="1">
      <c r="A29" s="161" t="str">
        <f>Jul!A31</f>
        <v>P</v>
      </c>
      <c r="B29" s="186">
        <f>Jul!B31</f>
        <v>0</v>
      </c>
      <c r="C29" s="106" t="str">
        <f>Jul!C31</f>
        <v>P</v>
      </c>
      <c r="D29" s="181">
        <f>Jul!D31</f>
        <v>0</v>
      </c>
      <c r="E29" s="106" t="str">
        <f>Jul!E31</f>
        <v>P</v>
      </c>
      <c r="F29" s="181">
        <f>Jul!F31</f>
        <v>0</v>
      </c>
      <c r="G29" s="106" t="str">
        <f>Jul!G31</f>
        <v>P</v>
      </c>
      <c r="H29" s="181">
        <f>Jul!H31</f>
        <v>0</v>
      </c>
      <c r="I29" s="106">
        <f>Jul!I31</f>
        <v>0</v>
      </c>
      <c r="J29" s="181">
        <f>Jul!J31</f>
        <v>0</v>
      </c>
      <c r="K29" s="106">
        <f>Jul!K31</f>
        <v>0</v>
      </c>
      <c r="L29" s="181">
        <f>Jul!L31</f>
        <v>0</v>
      </c>
      <c r="M29" s="97">
        <f>Jul!M31</f>
        <v>0</v>
      </c>
      <c r="N29" s="186">
        <f>Jul!N31</f>
        <v>0</v>
      </c>
      <c r="P29" s="98" t="str">
        <f>Aug!A31</f>
        <v>P</v>
      </c>
      <c r="Q29" s="174">
        <f>Aug!B31</f>
        <v>0</v>
      </c>
      <c r="R29" s="107" t="str">
        <f>Aug!C31</f>
        <v>P</v>
      </c>
      <c r="S29" s="176">
        <f>Aug!D31</f>
        <v>0</v>
      </c>
      <c r="T29" s="107" t="str">
        <f>Aug!E31</f>
        <v>P</v>
      </c>
      <c r="U29" s="176">
        <f>Aug!F31</f>
        <v>0</v>
      </c>
      <c r="V29" s="107" t="str">
        <f>Aug!G31</f>
        <v>P</v>
      </c>
      <c r="W29" s="176">
        <f>Aug!H31</f>
        <v>0</v>
      </c>
      <c r="X29" s="107" t="str">
        <f>Aug!I31</f>
        <v>P</v>
      </c>
      <c r="Y29" s="176">
        <f>Aug!J31</f>
        <v>0</v>
      </c>
      <c r="Z29" s="107" t="str">
        <f>Aug!K31</f>
        <v>P</v>
      </c>
      <c r="AA29" s="176">
        <f>Aug!L31</f>
        <v>0</v>
      </c>
      <c r="AB29" s="98" t="str">
        <f>Aug!M31</f>
        <v>P</v>
      </c>
      <c r="AC29" s="174">
        <f>Aug!N31</f>
        <v>0</v>
      </c>
      <c r="AD29" s="94"/>
      <c r="AE29" s="98" t="str">
        <f>Sep!A31</f>
        <v>P</v>
      </c>
      <c r="AF29" s="174">
        <f>Sep!B31</f>
        <v>0</v>
      </c>
      <c r="AG29" s="107" t="str">
        <f>Sep!C31</f>
        <v>P</v>
      </c>
      <c r="AH29" s="176">
        <f>Sep!D31</f>
        <v>0</v>
      </c>
      <c r="AI29" s="107">
        <f>Sep!E31</f>
        <v>0</v>
      </c>
      <c r="AJ29" s="176">
        <f>Sep!F31</f>
        <v>0</v>
      </c>
      <c r="AK29" s="107" t="str">
        <f>Sep!G31</f>
        <v/>
      </c>
      <c r="AL29" s="176">
        <f>Sep!H31</f>
        <v>0</v>
      </c>
      <c r="AM29" s="107" t="str">
        <f>Sep!I31</f>
        <v/>
      </c>
      <c r="AN29" s="176">
        <f>Sep!J31</f>
        <v>0</v>
      </c>
      <c r="AO29" s="107" t="str">
        <f>Sep!K31</f>
        <v/>
      </c>
      <c r="AP29" s="176">
        <f>Sep!L31</f>
        <v>0</v>
      </c>
      <c r="AQ29" s="98" t="str">
        <f>Sep!M31</f>
        <v/>
      </c>
      <c r="AR29" s="174">
        <f>Sep!N31</f>
        <v>0</v>
      </c>
    </row>
    <row r="30" spans="1:44" ht="13.5" customHeight="1" thickBot="1">
      <c r="A30" s="163" t="str">
        <f>Jul!A32</f>
        <v>V</v>
      </c>
      <c r="B30" s="177">
        <f>Jul!B32</f>
        <v>0</v>
      </c>
      <c r="C30" s="108" t="str">
        <f>Jul!C32</f>
        <v>V</v>
      </c>
      <c r="D30" s="179">
        <f>Jul!D32</f>
        <v>0</v>
      </c>
      <c r="E30" s="108" t="str">
        <f>Jul!E32</f>
        <v>V</v>
      </c>
      <c r="F30" s="179">
        <f>Jul!F32</f>
        <v>0</v>
      </c>
      <c r="G30" s="108" t="str">
        <f>Jul!G32</f>
        <v>V</v>
      </c>
      <c r="H30" s="179">
        <f>Jul!H32</f>
        <v>0</v>
      </c>
      <c r="I30" s="108">
        <f>Jul!I32</f>
        <v>0</v>
      </c>
      <c r="J30" s="179">
        <f>Jul!J32</f>
        <v>0</v>
      </c>
      <c r="K30" s="108">
        <f>Jul!K32</f>
        <v>0</v>
      </c>
      <c r="L30" s="179">
        <f>Jul!L32</f>
        <v>0</v>
      </c>
      <c r="M30" s="99">
        <f>Jul!M32</f>
        <v>0</v>
      </c>
      <c r="N30" s="177">
        <f>Jul!N32</f>
        <v>0</v>
      </c>
      <c r="P30" s="99" t="str">
        <f>Aug!A32</f>
        <v>V</v>
      </c>
      <c r="Q30" s="177">
        <f>Aug!B32</f>
        <v>0</v>
      </c>
      <c r="R30" s="108" t="str">
        <f>Aug!C32</f>
        <v>V</v>
      </c>
      <c r="S30" s="179">
        <f>Aug!D32</f>
        <v>0</v>
      </c>
      <c r="T30" s="108" t="str">
        <f>Aug!E32</f>
        <v>V</v>
      </c>
      <c r="U30" s="179">
        <f>Aug!F32</f>
        <v>0</v>
      </c>
      <c r="V30" s="108" t="str">
        <f>Aug!G32</f>
        <v>V</v>
      </c>
      <c r="W30" s="179">
        <f>Aug!H32</f>
        <v>0</v>
      </c>
      <c r="X30" s="108" t="str">
        <f>Aug!I32</f>
        <v>V</v>
      </c>
      <c r="Y30" s="179">
        <f>Aug!J32</f>
        <v>0</v>
      </c>
      <c r="Z30" s="108" t="str">
        <f>Aug!K32</f>
        <v>V</v>
      </c>
      <c r="AA30" s="179">
        <f>Aug!L32</f>
        <v>0</v>
      </c>
      <c r="AB30" s="99" t="str">
        <f>Aug!M32</f>
        <v>V</v>
      </c>
      <c r="AC30" s="177">
        <f>Aug!N32</f>
        <v>0</v>
      </c>
      <c r="AE30" s="99" t="str">
        <f>Sep!A32</f>
        <v>V</v>
      </c>
      <c r="AF30" s="177">
        <f>Sep!B32</f>
        <v>0</v>
      </c>
      <c r="AG30" s="108" t="str">
        <f>Sep!C32</f>
        <v>V</v>
      </c>
      <c r="AH30" s="179">
        <f>Sep!D32</f>
        <v>0</v>
      </c>
      <c r="AI30" s="108">
        <f>Sep!E32</f>
        <v>0</v>
      </c>
      <c r="AJ30" s="179">
        <f>Sep!F32</f>
        <v>0</v>
      </c>
      <c r="AK30" s="108" t="str">
        <f>Sep!G32</f>
        <v/>
      </c>
      <c r="AL30" s="179">
        <f>Sep!H32</f>
        <v>0</v>
      </c>
      <c r="AM30" s="108" t="str">
        <f>Sep!I32</f>
        <v/>
      </c>
      <c r="AN30" s="179">
        <f>Sep!J32</f>
        <v>0</v>
      </c>
      <c r="AO30" s="108" t="str">
        <f>Sep!K32</f>
        <v/>
      </c>
      <c r="AP30" s="179">
        <f>Sep!L32</f>
        <v>0</v>
      </c>
      <c r="AQ30" s="99" t="str">
        <f>Sep!M32</f>
        <v/>
      </c>
      <c r="AR30" s="177">
        <f>Sep!N32</f>
        <v>0</v>
      </c>
    </row>
    <row r="31" spans="1:44" ht="13.5" hidden="1" customHeight="1">
      <c r="A31" s="162">
        <f>Jul!A33</f>
        <v>0</v>
      </c>
      <c r="B31" s="54">
        <f>Jul!B33</f>
        <v>0</v>
      </c>
      <c r="C31" s="109">
        <f>Jul!C33</f>
        <v>0</v>
      </c>
      <c r="D31" s="43">
        <f>Jul!D33</f>
        <v>0</v>
      </c>
      <c r="E31" s="109">
        <f>Jul!E33</f>
        <v>0</v>
      </c>
      <c r="F31" s="43">
        <f>Jul!F33</f>
        <v>0</v>
      </c>
      <c r="G31" s="109">
        <f>Jul!G33</f>
        <v>0</v>
      </c>
      <c r="H31" s="43">
        <f>Jul!H33</f>
        <v>0</v>
      </c>
      <c r="I31" s="109">
        <f>Jul!I33</f>
        <v>0</v>
      </c>
      <c r="J31" s="43">
        <f>Jul!J33</f>
        <v>0</v>
      </c>
      <c r="K31" s="109">
        <f>Jul!K33</f>
        <v>0</v>
      </c>
      <c r="L31" s="43">
        <f>Jul!L33</f>
        <v>0</v>
      </c>
      <c r="M31" s="113">
        <f>Jul!M33</f>
        <v>0</v>
      </c>
      <c r="N31" s="54">
        <f>Jul!N33</f>
        <v>0</v>
      </c>
      <c r="O31" s="94"/>
      <c r="P31" s="100">
        <f>Aug!A33</f>
        <v>0</v>
      </c>
      <c r="Q31" s="54">
        <f>Aug!B33</f>
        <v>0</v>
      </c>
      <c r="R31" s="109">
        <f>Aug!C33</f>
        <v>0</v>
      </c>
      <c r="S31" s="43">
        <f>Aug!D33</f>
        <v>0</v>
      </c>
      <c r="T31" s="109">
        <f>Aug!E33</f>
        <v>0</v>
      </c>
      <c r="U31" s="43">
        <f>Aug!F33</f>
        <v>0</v>
      </c>
      <c r="V31" s="109">
        <f>Aug!G33</f>
        <v>0</v>
      </c>
      <c r="W31" s="43">
        <f>Aug!H33</f>
        <v>0</v>
      </c>
      <c r="X31" s="109">
        <f>Aug!I33</f>
        <v>0</v>
      </c>
      <c r="Y31" s="43">
        <f>Aug!J33</f>
        <v>0</v>
      </c>
      <c r="Z31" s="109">
        <f>Aug!K33</f>
        <v>0</v>
      </c>
      <c r="AA31" s="43">
        <f>Aug!L33</f>
        <v>0</v>
      </c>
      <c r="AB31" s="113">
        <f>Aug!M33</f>
        <v>0</v>
      </c>
      <c r="AC31" s="54">
        <f>Aug!N33</f>
        <v>0</v>
      </c>
      <c r="AD31" s="141"/>
      <c r="AE31" s="100">
        <f>Sep!A33</f>
        <v>0</v>
      </c>
      <c r="AF31" s="54">
        <f>Sep!B33</f>
        <v>0</v>
      </c>
      <c r="AG31" s="109">
        <f>Sep!C33</f>
        <v>0</v>
      </c>
      <c r="AH31" s="43">
        <f>Sep!D33</f>
        <v>0</v>
      </c>
      <c r="AI31" s="109">
        <f>Sep!E33</f>
        <v>0</v>
      </c>
      <c r="AJ31" s="43">
        <f>Sep!F33</f>
        <v>0</v>
      </c>
      <c r="AK31" s="109">
        <f>Sep!G33</f>
        <v>0</v>
      </c>
      <c r="AL31" s="43">
        <f>Sep!H33</f>
        <v>0</v>
      </c>
      <c r="AM31" s="109">
        <f>Sep!I33</f>
        <v>0</v>
      </c>
      <c r="AN31" s="43">
        <f>Sep!J33</f>
        <v>0</v>
      </c>
      <c r="AO31" s="109">
        <f>Sep!K33</f>
        <v>0</v>
      </c>
      <c r="AP31" s="43">
        <f>Sep!L33</f>
        <v>0</v>
      </c>
      <c r="AQ31" s="113">
        <f>Sep!M33</f>
        <v>0</v>
      </c>
      <c r="AR31" s="54">
        <f>Sep!N33</f>
        <v>0</v>
      </c>
    </row>
    <row r="32" spans="1:44" ht="18" hidden="1" customHeight="1">
      <c r="A32" s="160" t="str">
        <f>Jul!A34</f>
        <v/>
      </c>
      <c r="B32" s="171">
        <f>Jul!B34</f>
        <v>0</v>
      </c>
      <c r="C32" s="106" t="str">
        <f>Jul!C34</f>
        <v/>
      </c>
      <c r="D32" s="181">
        <f>Jul!D34</f>
        <v>0</v>
      </c>
      <c r="E32" s="111" t="str">
        <f>Jul!E34</f>
        <v/>
      </c>
      <c r="F32" s="181">
        <f>Jul!F34</f>
        <v>0</v>
      </c>
      <c r="G32" s="106" t="str">
        <f>Jul!G34</f>
        <v/>
      </c>
      <c r="H32" s="181">
        <f>Jul!H34</f>
        <v>0</v>
      </c>
      <c r="I32" s="106" t="str">
        <f>Jul!I34</f>
        <v/>
      </c>
      <c r="J32" s="181">
        <f>Jul!J34</f>
        <v>0</v>
      </c>
      <c r="K32" s="106" t="str">
        <f>Jul!K34</f>
        <v/>
      </c>
      <c r="L32" s="181">
        <f>Jul!L34</f>
        <v>0</v>
      </c>
      <c r="M32" s="97" t="str">
        <f>Jul!M34</f>
        <v/>
      </c>
      <c r="N32" s="186">
        <f>Jul!N34</f>
        <v>0</v>
      </c>
      <c r="P32" s="97" t="str">
        <f>Aug!A34</f>
        <v/>
      </c>
      <c r="Q32" s="171">
        <f>Aug!B34</f>
        <v>0</v>
      </c>
      <c r="R32" s="106" t="str">
        <f>Aug!C34</f>
        <v/>
      </c>
      <c r="S32" s="181">
        <f>Aug!D34</f>
        <v>0</v>
      </c>
      <c r="T32" s="111" t="str">
        <f>Aug!E34</f>
        <v/>
      </c>
      <c r="U32" s="181">
        <f>Aug!F34</f>
        <v>0</v>
      </c>
      <c r="V32" s="106" t="str">
        <f>Aug!G34</f>
        <v/>
      </c>
      <c r="W32" s="181">
        <f>Aug!H34</f>
        <v>0</v>
      </c>
      <c r="X32" s="106" t="str">
        <f>Aug!I34</f>
        <v/>
      </c>
      <c r="Y32" s="181">
        <f>Aug!J34</f>
        <v>0</v>
      </c>
      <c r="Z32" s="106" t="str">
        <f>Aug!K34</f>
        <v/>
      </c>
      <c r="AA32" s="181">
        <f>Aug!L34</f>
        <v>0</v>
      </c>
      <c r="AB32" s="97" t="str">
        <f>Aug!M34</f>
        <v/>
      </c>
      <c r="AC32" s="186">
        <f>Aug!N34</f>
        <v>0</v>
      </c>
      <c r="AE32" s="97" t="str">
        <f>Sep!A34</f>
        <v/>
      </c>
      <c r="AF32" s="171">
        <f>Sep!B34</f>
        <v>0</v>
      </c>
      <c r="AG32" s="106" t="str">
        <f>Sep!C34</f>
        <v/>
      </c>
      <c r="AH32" s="181">
        <f>Sep!D34</f>
        <v>0</v>
      </c>
      <c r="AI32" s="111" t="str">
        <f>Sep!E34</f>
        <v/>
      </c>
      <c r="AJ32" s="181">
        <f>Sep!F34</f>
        <v>0</v>
      </c>
      <c r="AK32" s="106" t="str">
        <f>Sep!G34</f>
        <v/>
      </c>
      <c r="AL32" s="181">
        <f>Sep!H34</f>
        <v>0</v>
      </c>
      <c r="AM32" s="106" t="str">
        <f>Sep!I34</f>
        <v/>
      </c>
      <c r="AN32" s="181">
        <f>Sep!J34</f>
        <v>0</v>
      </c>
      <c r="AO32" s="106" t="str">
        <f>Sep!K34</f>
        <v/>
      </c>
      <c r="AP32" s="181">
        <f>Sep!L34</f>
        <v>0</v>
      </c>
      <c r="AQ32" s="97" t="str">
        <f>Sep!M34</f>
        <v/>
      </c>
      <c r="AR32" s="186">
        <f>Sep!N34</f>
        <v>0</v>
      </c>
    </row>
    <row r="33" spans="1:44" ht="13.5" hidden="1" customHeight="1">
      <c r="A33" s="161" t="str">
        <f>Jul!A35</f>
        <v/>
      </c>
      <c r="B33" s="174">
        <f>Jul!B35</f>
        <v>0</v>
      </c>
      <c r="C33" s="107" t="str">
        <f>Jul!C35</f>
        <v/>
      </c>
      <c r="D33" s="176">
        <f>Jul!D35</f>
        <v>0</v>
      </c>
      <c r="E33" s="107" t="str">
        <f>Jul!E35</f>
        <v/>
      </c>
      <c r="F33" s="181">
        <f>Jul!F35</f>
        <v>0</v>
      </c>
      <c r="G33" s="107" t="str">
        <f>Jul!G35</f>
        <v/>
      </c>
      <c r="H33" s="176">
        <f>Jul!H35</f>
        <v>0</v>
      </c>
      <c r="I33" s="107" t="str">
        <f>Jul!I35</f>
        <v/>
      </c>
      <c r="J33" s="176">
        <f>Jul!J35</f>
        <v>0</v>
      </c>
      <c r="K33" s="107" t="str">
        <f>Jul!K35</f>
        <v/>
      </c>
      <c r="L33" s="176">
        <f>Jul!L35</f>
        <v>0</v>
      </c>
      <c r="M33" s="98" t="str">
        <f>Jul!M35</f>
        <v/>
      </c>
      <c r="N33" s="174">
        <f>Jul!N35</f>
        <v>0</v>
      </c>
      <c r="P33" s="98" t="str">
        <f>Aug!A35</f>
        <v/>
      </c>
      <c r="Q33" s="174">
        <f>Aug!B35</f>
        <v>0</v>
      </c>
      <c r="R33" s="107" t="str">
        <f>Aug!C35</f>
        <v/>
      </c>
      <c r="S33" s="176">
        <f>Aug!D35</f>
        <v>0</v>
      </c>
      <c r="T33" s="107" t="str">
        <f>Aug!E35</f>
        <v/>
      </c>
      <c r="U33" s="181">
        <f>Aug!F35</f>
        <v>0</v>
      </c>
      <c r="V33" s="107" t="str">
        <f>Aug!G35</f>
        <v/>
      </c>
      <c r="W33" s="176">
        <f>Aug!H35</f>
        <v>0</v>
      </c>
      <c r="X33" s="107" t="str">
        <f>Aug!I35</f>
        <v/>
      </c>
      <c r="Y33" s="176">
        <f>Aug!J35</f>
        <v>0</v>
      </c>
      <c r="Z33" s="107" t="str">
        <f>Aug!K35</f>
        <v/>
      </c>
      <c r="AA33" s="176">
        <f>Aug!L35</f>
        <v>0</v>
      </c>
      <c r="AB33" s="98" t="str">
        <f>Aug!M35</f>
        <v/>
      </c>
      <c r="AC33" s="174">
        <f>Aug!N35</f>
        <v>0</v>
      </c>
      <c r="AE33" s="156" t="str">
        <f>Sep!A35</f>
        <v/>
      </c>
      <c r="AF33" s="182">
        <f>Sep!B35</f>
        <v>0</v>
      </c>
      <c r="AG33" s="154" t="str">
        <f>Sep!C35</f>
        <v/>
      </c>
      <c r="AH33" s="184">
        <f>Sep!D35</f>
        <v>0</v>
      </c>
      <c r="AI33" s="154" t="str">
        <f>Sep!E35</f>
        <v/>
      </c>
      <c r="AJ33" s="173">
        <f>Sep!F35</f>
        <v>0</v>
      </c>
      <c r="AK33" s="154" t="str">
        <f>Sep!G35</f>
        <v/>
      </c>
      <c r="AL33" s="184">
        <f>Sep!H35</f>
        <v>0</v>
      </c>
      <c r="AM33" s="154" t="str">
        <f>Sep!I35</f>
        <v/>
      </c>
      <c r="AN33" s="184">
        <f>Sep!J35</f>
        <v>0</v>
      </c>
      <c r="AO33" s="154" t="str">
        <f>Sep!K35</f>
        <v/>
      </c>
      <c r="AP33" s="184">
        <f>Sep!L35</f>
        <v>0</v>
      </c>
      <c r="AQ33" s="156" t="str">
        <f>Sep!M35</f>
        <v/>
      </c>
      <c r="AR33" s="182">
        <f>Sep!N35</f>
        <v>0</v>
      </c>
    </row>
    <row r="34" spans="1:44" ht="13.5" hidden="1" customHeight="1">
      <c r="A34" s="161" t="str">
        <f>Jul!A36</f>
        <v/>
      </c>
      <c r="B34" s="174">
        <f>Jul!B36</f>
        <v>0</v>
      </c>
      <c r="C34" s="107" t="str">
        <f>Jul!C36</f>
        <v/>
      </c>
      <c r="D34" s="176">
        <f>Jul!D36</f>
        <v>0</v>
      </c>
      <c r="E34" s="107" t="str">
        <f>Jul!E36</f>
        <v/>
      </c>
      <c r="F34" s="176">
        <f>Jul!F36</f>
        <v>0</v>
      </c>
      <c r="G34" s="107" t="str">
        <f>Jul!G36</f>
        <v/>
      </c>
      <c r="H34" s="176">
        <f>Jul!H36</f>
        <v>0</v>
      </c>
      <c r="I34" s="107" t="str">
        <f>Jul!I36</f>
        <v/>
      </c>
      <c r="J34" s="176">
        <f>Jul!J36</f>
        <v>0</v>
      </c>
      <c r="K34" s="107" t="str">
        <f>Jul!K36</f>
        <v/>
      </c>
      <c r="L34" s="176">
        <f>Jul!L36</f>
        <v>0</v>
      </c>
      <c r="M34" s="98" t="str">
        <f>Jul!M36</f>
        <v/>
      </c>
      <c r="N34" s="174">
        <f>Jul!N36</f>
        <v>0</v>
      </c>
      <c r="P34" s="98" t="str">
        <f>Aug!A36</f>
        <v/>
      </c>
      <c r="Q34" s="174">
        <f>Aug!B36</f>
        <v>0</v>
      </c>
      <c r="R34" s="107" t="str">
        <f>Aug!C36</f>
        <v/>
      </c>
      <c r="S34" s="176">
        <f>Aug!D36</f>
        <v>0</v>
      </c>
      <c r="T34" s="107" t="str">
        <f>Aug!E36</f>
        <v/>
      </c>
      <c r="U34" s="176">
        <f>Aug!F36</f>
        <v>0</v>
      </c>
      <c r="V34" s="107" t="str">
        <f>Aug!G36</f>
        <v/>
      </c>
      <c r="W34" s="176">
        <f>Aug!H36</f>
        <v>0</v>
      </c>
      <c r="X34" s="107" t="str">
        <f>Aug!I36</f>
        <v/>
      </c>
      <c r="Y34" s="176">
        <f>Aug!J36</f>
        <v>0</v>
      </c>
      <c r="Z34" s="107" t="str">
        <f>Aug!K36</f>
        <v/>
      </c>
      <c r="AA34" s="176">
        <f>Aug!L36</f>
        <v>0</v>
      </c>
      <c r="AB34" s="98" t="str">
        <f>Aug!M36</f>
        <v/>
      </c>
      <c r="AC34" s="174">
        <f>Aug!N36</f>
        <v>0</v>
      </c>
      <c r="AE34" s="98" t="str">
        <f>Sep!A36</f>
        <v/>
      </c>
      <c r="AF34" s="174">
        <f>Sep!B36</f>
        <v>0</v>
      </c>
      <c r="AG34" s="107" t="str">
        <f>Sep!C36</f>
        <v/>
      </c>
      <c r="AH34" s="176">
        <f>Sep!D36</f>
        <v>0</v>
      </c>
      <c r="AI34" s="107" t="str">
        <f>Sep!E36</f>
        <v/>
      </c>
      <c r="AJ34" s="176">
        <f>Sep!F36</f>
        <v>0</v>
      </c>
      <c r="AK34" s="107" t="str">
        <f>Sep!G36</f>
        <v/>
      </c>
      <c r="AL34" s="176">
        <f>Sep!H36</f>
        <v>0</v>
      </c>
      <c r="AM34" s="107" t="str">
        <f>Sep!I36</f>
        <v/>
      </c>
      <c r="AN34" s="176">
        <f>Sep!J36</f>
        <v>0</v>
      </c>
      <c r="AO34" s="107" t="str">
        <f>Sep!K36</f>
        <v/>
      </c>
      <c r="AP34" s="176">
        <f>Sep!L36</f>
        <v>0</v>
      </c>
      <c r="AQ34" s="98" t="str">
        <f>Sep!M36</f>
        <v/>
      </c>
      <c r="AR34" s="174">
        <f>Sep!N36</f>
        <v>0</v>
      </c>
    </row>
    <row r="35" spans="1:44" ht="13.5" hidden="1" customHeight="1" thickBot="1">
      <c r="A35" s="163" t="str">
        <f>Jul!A37</f>
        <v/>
      </c>
      <c r="B35" s="188">
        <f>Jul!B37</f>
        <v>0</v>
      </c>
      <c r="C35" s="189" t="str">
        <f>Jul!C37</f>
        <v/>
      </c>
      <c r="D35" s="190">
        <f>Jul!D37</f>
        <v>0</v>
      </c>
      <c r="E35" s="189" t="str">
        <f>Jul!E37</f>
        <v/>
      </c>
      <c r="F35" s="190">
        <f>Jul!F37</f>
        <v>0</v>
      </c>
      <c r="G35" s="189" t="str">
        <f>Jul!G37</f>
        <v/>
      </c>
      <c r="H35" s="190">
        <f>Jul!H37</f>
        <v>0</v>
      </c>
      <c r="I35" s="189" t="str">
        <f>Jul!I37</f>
        <v/>
      </c>
      <c r="J35" s="190">
        <f>Jul!J37</f>
        <v>0</v>
      </c>
      <c r="K35" s="189" t="str">
        <f>Jul!K37</f>
        <v/>
      </c>
      <c r="L35" s="190">
        <f>Jul!L37</f>
        <v>0</v>
      </c>
      <c r="M35" s="191" t="str">
        <f>Jul!M37</f>
        <v/>
      </c>
      <c r="N35" s="188">
        <f>Jul!N37</f>
        <v>0</v>
      </c>
      <c r="P35" s="99" t="str">
        <f>Aug!A37</f>
        <v/>
      </c>
      <c r="Q35" s="177">
        <f>Aug!B37</f>
        <v>0</v>
      </c>
      <c r="R35" s="108" t="str">
        <f>Aug!C37</f>
        <v/>
      </c>
      <c r="S35" s="179">
        <f>Aug!D37</f>
        <v>0</v>
      </c>
      <c r="T35" s="108" t="str">
        <f>Aug!E37</f>
        <v/>
      </c>
      <c r="U35" s="179">
        <f>Aug!F37</f>
        <v>0</v>
      </c>
      <c r="V35" s="108" t="str">
        <f>Aug!G37</f>
        <v/>
      </c>
      <c r="W35" s="179">
        <f>Aug!H37</f>
        <v>0</v>
      </c>
      <c r="X35" s="108" t="str">
        <f>Aug!I37</f>
        <v/>
      </c>
      <c r="Y35" s="179">
        <f>Aug!J37</f>
        <v>0</v>
      </c>
      <c r="Z35" s="108" t="str">
        <f>Aug!K37</f>
        <v/>
      </c>
      <c r="AA35" s="179">
        <f>Aug!L37</f>
        <v>0</v>
      </c>
      <c r="AB35" s="99" t="str">
        <f>Aug!M37</f>
        <v/>
      </c>
      <c r="AC35" s="177">
        <f>Aug!N37</f>
        <v>0</v>
      </c>
      <c r="AE35" s="191" t="str">
        <f>Sep!A37</f>
        <v/>
      </c>
      <c r="AF35" s="188">
        <f>Sep!B37</f>
        <v>0</v>
      </c>
      <c r="AG35" s="189" t="str">
        <f>Sep!C37</f>
        <v/>
      </c>
      <c r="AH35" s="190">
        <f>Sep!D37</f>
        <v>0</v>
      </c>
      <c r="AI35" s="189" t="str">
        <f>Sep!E37</f>
        <v/>
      </c>
      <c r="AJ35" s="190">
        <f>Sep!F37</f>
        <v>0</v>
      </c>
      <c r="AK35" s="189" t="str">
        <f>Sep!G37</f>
        <v/>
      </c>
      <c r="AL35" s="190">
        <f>Sep!H37</f>
        <v>0</v>
      </c>
      <c r="AM35" s="189" t="str">
        <f>Sep!I37</f>
        <v/>
      </c>
      <c r="AN35" s="190">
        <f>Sep!J37</f>
        <v>0</v>
      </c>
      <c r="AO35" s="189" t="str">
        <f>Sep!K37</f>
        <v/>
      </c>
      <c r="AP35" s="190">
        <f>Sep!L37</f>
        <v>0</v>
      </c>
      <c r="AQ35" s="191" t="str">
        <f>Sep!M37</f>
        <v/>
      </c>
      <c r="AR35" s="188">
        <f>Sep!N37</f>
        <v>0</v>
      </c>
    </row>
    <row r="36" spans="1:44" ht="13.5" customHeight="1">
      <c r="A36" s="165"/>
      <c r="B36" s="167"/>
      <c r="C36" s="165"/>
      <c r="D36" s="167"/>
      <c r="E36" s="165"/>
      <c r="F36" s="167"/>
      <c r="G36" s="165"/>
      <c r="H36" s="167"/>
      <c r="I36" s="165"/>
      <c r="J36" s="167"/>
      <c r="K36" s="165"/>
      <c r="L36" s="167"/>
      <c r="M36" s="165"/>
      <c r="N36" s="167"/>
      <c r="O36" s="94"/>
      <c r="P36" s="165"/>
      <c r="Q36" s="167"/>
      <c r="R36" s="165"/>
      <c r="S36" s="167"/>
      <c r="T36" s="165"/>
      <c r="U36" s="167"/>
      <c r="V36" s="165"/>
      <c r="W36" s="167"/>
      <c r="X36" s="165"/>
      <c r="Y36" s="167"/>
      <c r="Z36" s="165"/>
      <c r="AA36" s="167"/>
      <c r="AB36" s="165"/>
      <c r="AC36" s="167"/>
      <c r="AE36" s="165"/>
      <c r="AF36" s="167"/>
      <c r="AG36" s="165"/>
      <c r="AH36" s="167"/>
      <c r="AI36" s="165"/>
      <c r="AJ36" s="167"/>
      <c r="AK36" s="165"/>
      <c r="AL36" s="167"/>
      <c r="AM36" s="165"/>
      <c r="AN36" s="167"/>
      <c r="AO36" s="165"/>
      <c r="AP36" s="167"/>
      <c r="AQ36" s="165"/>
      <c r="AR36" s="167"/>
    </row>
    <row r="37" spans="1:44" s="195" customFormat="1" ht="13.5" customHeight="1" thickBot="1">
      <c r="A37" s="244" t="s">
        <v>69</v>
      </c>
      <c r="B37" s="244"/>
      <c r="C37" s="244"/>
      <c r="D37" s="244"/>
      <c r="E37" s="244"/>
      <c r="F37" s="244"/>
      <c r="G37" s="244"/>
      <c r="H37" s="244"/>
      <c r="I37" s="244"/>
      <c r="J37" s="244"/>
      <c r="K37" s="244"/>
      <c r="L37" s="244"/>
      <c r="M37" s="244"/>
      <c r="N37" s="244"/>
      <c r="O37" s="194"/>
      <c r="P37" s="244" t="s">
        <v>70</v>
      </c>
      <c r="Q37" s="244"/>
      <c r="R37" s="244"/>
      <c r="S37" s="244"/>
      <c r="T37" s="244"/>
      <c r="U37" s="244"/>
      <c r="V37" s="244"/>
      <c r="W37" s="244"/>
      <c r="X37" s="244"/>
      <c r="Y37" s="244"/>
      <c r="Z37" s="244"/>
      <c r="AA37" s="244"/>
      <c r="AB37" s="244"/>
      <c r="AC37" s="244"/>
      <c r="AE37" s="238" t="s">
        <v>71</v>
      </c>
      <c r="AF37" s="238"/>
      <c r="AG37" s="238"/>
      <c r="AH37" s="238"/>
      <c r="AI37" s="238"/>
      <c r="AJ37" s="238"/>
      <c r="AK37" s="238"/>
      <c r="AL37" s="238"/>
      <c r="AM37" s="238"/>
      <c r="AN37" s="238"/>
      <c r="AO37" s="238"/>
      <c r="AP37" s="238"/>
      <c r="AQ37" s="238"/>
      <c r="AR37" s="238"/>
    </row>
    <row r="38" spans="1:44" ht="13.5" customHeight="1" thickBot="1">
      <c r="A38" s="35">
        <f>Oct!A7</f>
        <v>0</v>
      </c>
      <c r="B38" s="37" t="str">
        <f>Oct!B7</f>
        <v>SUNDAY</v>
      </c>
      <c r="C38" s="36">
        <f>Oct!C7</f>
        <v>0</v>
      </c>
      <c r="D38" s="37" t="str">
        <f>Oct!D7</f>
        <v>MONDAY</v>
      </c>
      <c r="E38" s="36">
        <f>Oct!E7</f>
        <v>0</v>
      </c>
      <c r="F38" s="37" t="str">
        <f>Oct!F7</f>
        <v>TUESDAY</v>
      </c>
      <c r="G38" s="36">
        <f>Oct!G7</f>
        <v>0</v>
      </c>
      <c r="H38" s="37" t="str">
        <f>Oct!H7</f>
        <v>WEDNESDAY</v>
      </c>
      <c r="I38" s="36">
        <f>Oct!I7</f>
        <v>0</v>
      </c>
      <c r="J38" s="37" t="str">
        <f>Oct!J7</f>
        <v>THURSDAY</v>
      </c>
      <c r="K38" s="36">
        <f>Oct!K7</f>
        <v>0</v>
      </c>
      <c r="L38" s="37" t="str">
        <f>Oct!L7</f>
        <v>FRIDAY</v>
      </c>
      <c r="M38" s="36">
        <f>Oct!M7</f>
        <v>0</v>
      </c>
      <c r="N38" s="37" t="str">
        <f>Oct!N7</f>
        <v>SATURDAY</v>
      </c>
      <c r="O38" s="94"/>
      <c r="P38" s="35">
        <f>Nov!A7</f>
        <v>0</v>
      </c>
      <c r="Q38" s="36" t="str">
        <f>Nov!B7</f>
        <v>SUNDAY</v>
      </c>
      <c r="R38" s="36">
        <f>Nov!C7</f>
        <v>0</v>
      </c>
      <c r="S38" s="37" t="str">
        <f>Nov!D7</f>
        <v>MONDAY</v>
      </c>
      <c r="T38" s="36">
        <f>Nov!E7</f>
        <v>0</v>
      </c>
      <c r="U38" s="37" t="str">
        <f>Nov!F7</f>
        <v>TUESDAY</v>
      </c>
      <c r="V38" s="36">
        <f>Nov!G7</f>
        <v>0</v>
      </c>
      <c r="W38" s="37" t="str">
        <f>Nov!H7</f>
        <v>WEDNESDAY</v>
      </c>
      <c r="X38" s="36">
        <f>Nov!I7</f>
        <v>0</v>
      </c>
      <c r="Y38" s="37" t="str">
        <f>Nov!J7</f>
        <v>THURSDAY</v>
      </c>
      <c r="Z38" s="36">
        <f>Nov!K7</f>
        <v>0</v>
      </c>
      <c r="AA38" s="37" t="str">
        <f>Nov!L7</f>
        <v>FRIDAY</v>
      </c>
      <c r="AB38" s="36">
        <f>Nov!M7</f>
        <v>0</v>
      </c>
      <c r="AC38" s="37" t="str">
        <f>Nov!N7</f>
        <v>SATURDAY</v>
      </c>
      <c r="AE38" s="35">
        <f>Dec!A7</f>
        <v>0</v>
      </c>
      <c r="AF38" s="36" t="str">
        <f>Dec!B7</f>
        <v>SUNDAY</v>
      </c>
      <c r="AG38" s="36">
        <f>Dec!C7</f>
        <v>0</v>
      </c>
      <c r="AH38" s="37" t="str">
        <f>Dec!D7</f>
        <v>MONDAY</v>
      </c>
      <c r="AI38" s="36">
        <f>Dec!E7</f>
        <v>0</v>
      </c>
      <c r="AJ38" s="37" t="str">
        <f>Dec!F7</f>
        <v>TUESDAY</v>
      </c>
      <c r="AK38" s="36">
        <f>Dec!G7</f>
        <v>0</v>
      </c>
      <c r="AL38" s="37" t="str">
        <f>Dec!H7</f>
        <v>WEDNESDAY</v>
      </c>
      <c r="AM38" s="36">
        <f>Dec!I7</f>
        <v>0</v>
      </c>
      <c r="AN38" s="37" t="str">
        <f>Dec!J7</f>
        <v>THURSDAY</v>
      </c>
      <c r="AO38" s="36">
        <f>Dec!K7</f>
        <v>0</v>
      </c>
      <c r="AP38" s="37" t="str">
        <f>Dec!L7</f>
        <v>FRIDAY</v>
      </c>
      <c r="AQ38" s="36">
        <f>Dec!M7</f>
        <v>0</v>
      </c>
      <c r="AR38" s="37" t="str">
        <f>Dec!N7</f>
        <v>SATURDAY</v>
      </c>
    </row>
    <row r="39" spans="1:44" ht="13.5" customHeight="1">
      <c r="A39" s="46">
        <f>Oct!A8</f>
        <v>0</v>
      </c>
      <c r="B39" s="45">
        <f>Oct!B8</f>
        <v>0</v>
      </c>
      <c r="C39" s="42">
        <f>Oct!C8</f>
        <v>0</v>
      </c>
      <c r="D39" s="43">
        <f>Oct!D8</f>
        <v>0</v>
      </c>
      <c r="E39" s="42">
        <f>Oct!E8</f>
        <v>0</v>
      </c>
      <c r="F39" s="43">
        <f>Oct!F8</f>
        <v>1</v>
      </c>
      <c r="G39" s="42">
        <f>Oct!G8</f>
        <v>0</v>
      </c>
      <c r="H39" s="43">
        <f>Oct!H8</f>
        <v>2</v>
      </c>
      <c r="I39" s="42">
        <f>Oct!I8</f>
        <v>0</v>
      </c>
      <c r="J39" s="43">
        <f>Oct!J8</f>
        <v>3</v>
      </c>
      <c r="K39" s="42">
        <f>Oct!K8</f>
        <v>0</v>
      </c>
      <c r="L39" s="43">
        <f>Oct!L8</f>
        <v>4</v>
      </c>
      <c r="M39" s="44">
        <f>Oct!M8</f>
        <v>0</v>
      </c>
      <c r="N39" s="45">
        <f>Oct!N8</f>
        <v>5</v>
      </c>
      <c r="O39" s="94"/>
      <c r="P39" s="46">
        <f>Nov!A8</f>
        <v>0</v>
      </c>
      <c r="Q39" s="45">
        <f>Nov!B8</f>
        <v>0</v>
      </c>
      <c r="R39" s="52">
        <f>Nov!C8</f>
        <v>0</v>
      </c>
      <c r="S39" s="75">
        <f>Nov!D8</f>
        <v>0</v>
      </c>
      <c r="T39" s="52">
        <f>Nov!E8</f>
        <v>0</v>
      </c>
      <c r="U39" s="75">
        <f>Nov!F8</f>
        <v>0</v>
      </c>
      <c r="V39" s="52">
        <f>Nov!G8</f>
        <v>0</v>
      </c>
      <c r="W39" s="43">
        <f>Nov!H8</f>
        <v>0</v>
      </c>
      <c r="X39" s="52">
        <f>Nov!I8</f>
        <v>0</v>
      </c>
      <c r="Y39" s="43">
        <f>Nov!J8</f>
        <v>0</v>
      </c>
      <c r="Z39" s="52">
        <f>Nov!K8</f>
        <v>0</v>
      </c>
      <c r="AA39" s="43">
        <f>Nov!L8</f>
        <v>1</v>
      </c>
      <c r="AB39" s="44">
        <f>Nov!M8</f>
        <v>0</v>
      </c>
      <c r="AC39" s="45">
        <f>Nov!N8</f>
        <v>2</v>
      </c>
      <c r="AE39" s="46">
        <f>Dec!A8</f>
        <v>0</v>
      </c>
      <c r="AF39" s="39">
        <f>Dec!B8</f>
        <v>1</v>
      </c>
      <c r="AG39" s="42">
        <f>Dec!C8</f>
        <v>0</v>
      </c>
      <c r="AH39" s="43">
        <f>Dec!D8</f>
        <v>2</v>
      </c>
      <c r="AI39" s="42">
        <f>Dec!E8</f>
        <v>0</v>
      </c>
      <c r="AJ39" s="43">
        <f>Dec!F8</f>
        <v>3</v>
      </c>
      <c r="AK39" s="42">
        <f>Dec!G8</f>
        <v>0</v>
      </c>
      <c r="AL39" s="43">
        <f>Dec!H8</f>
        <v>4</v>
      </c>
      <c r="AM39" s="42">
        <f>Dec!I8</f>
        <v>0</v>
      </c>
      <c r="AN39" s="43">
        <f>Dec!J8</f>
        <v>5</v>
      </c>
      <c r="AO39" s="42">
        <f>Dec!K8</f>
        <v>0</v>
      </c>
      <c r="AP39" s="43">
        <f>Dec!L8</f>
        <v>6</v>
      </c>
      <c r="AQ39" s="44">
        <f>Dec!M8</f>
        <v>0</v>
      </c>
      <c r="AR39" s="45">
        <f>Dec!N8</f>
        <v>7</v>
      </c>
    </row>
    <row r="40" spans="1:44" ht="13.5" customHeight="1">
      <c r="A40" s="97" t="str">
        <f>Oct!A9</f>
        <v/>
      </c>
      <c r="B40" s="171">
        <f>Oct!B9</f>
        <v>0</v>
      </c>
      <c r="C40" s="101" t="str">
        <f>Oct!C9</f>
        <v/>
      </c>
      <c r="D40" s="172">
        <f>Oct!D9</f>
        <v>0</v>
      </c>
      <c r="E40" s="101" t="str">
        <f>Oct!E9</f>
        <v>W</v>
      </c>
      <c r="F40" s="173">
        <f>Oct!F9</f>
        <v>0</v>
      </c>
      <c r="G40" s="106" t="str">
        <f>Oct!G9</f>
        <v>W</v>
      </c>
      <c r="H40" s="173">
        <f>Oct!H9</f>
        <v>0</v>
      </c>
      <c r="I40" s="106" t="str">
        <f>Oct!I9</f>
        <v>W</v>
      </c>
      <c r="J40" s="173">
        <f>Oct!J9</f>
        <v>0</v>
      </c>
      <c r="K40" s="106" t="str">
        <f>Oct!K9</f>
        <v>W</v>
      </c>
      <c r="L40" s="149">
        <f>Oct!L9</f>
        <v>0</v>
      </c>
      <c r="M40" s="97" t="str">
        <f>Oct!M9</f>
        <v>W</v>
      </c>
      <c r="N40" s="171">
        <f>Oct!N9</f>
        <v>0</v>
      </c>
      <c r="O40" s="94"/>
      <c r="P40" s="97" t="str">
        <f>Nov!A9</f>
        <v/>
      </c>
      <c r="Q40" s="171">
        <f>Nov!B9</f>
        <v>0</v>
      </c>
      <c r="R40" s="101" t="str">
        <f>Nov!C9</f>
        <v/>
      </c>
      <c r="S40" s="172">
        <f>Nov!D9</f>
        <v>0</v>
      </c>
      <c r="T40" s="101" t="str">
        <f>Nov!E9</f>
        <v/>
      </c>
      <c r="U40" s="173">
        <f>Nov!F9</f>
        <v>0</v>
      </c>
      <c r="V40" s="106" t="str">
        <f>Nov!G9</f>
        <v/>
      </c>
      <c r="W40" s="173">
        <f>Nov!H9</f>
        <v>0</v>
      </c>
      <c r="X40" s="106" t="str">
        <f>Nov!I9</f>
        <v/>
      </c>
      <c r="Y40" s="173">
        <f>Nov!J9</f>
        <v>0</v>
      </c>
      <c r="Z40" s="106" t="str">
        <f>Nov!K9</f>
        <v>W</v>
      </c>
      <c r="AA40" s="149">
        <f>Nov!L9</f>
        <v>0</v>
      </c>
      <c r="AB40" s="97" t="str">
        <f>Nov!M9</f>
        <v>W</v>
      </c>
      <c r="AC40" s="171">
        <f>Nov!N9</f>
        <v>0</v>
      </c>
      <c r="AE40" s="97" t="str">
        <f>Dec!A9</f>
        <v>W</v>
      </c>
      <c r="AF40" s="171">
        <f>Dec!B9</f>
        <v>0</v>
      </c>
      <c r="AG40" s="101" t="str">
        <f>Dec!C9</f>
        <v>W</v>
      </c>
      <c r="AH40" s="172">
        <f>Dec!D9</f>
        <v>0</v>
      </c>
      <c r="AI40" s="101" t="str">
        <f>Dec!E9</f>
        <v>W</v>
      </c>
      <c r="AJ40" s="173">
        <f>Dec!F9</f>
        <v>0</v>
      </c>
      <c r="AK40" s="106" t="str">
        <f>Dec!G9</f>
        <v>W</v>
      </c>
      <c r="AL40" s="173">
        <f>Dec!H9</f>
        <v>0</v>
      </c>
      <c r="AM40" s="106" t="str">
        <f>Dec!I9</f>
        <v>W</v>
      </c>
      <c r="AN40" s="173">
        <f>Dec!J9</f>
        <v>0</v>
      </c>
      <c r="AO40" s="106" t="str">
        <f>Dec!K9</f>
        <v>W</v>
      </c>
      <c r="AP40" s="149">
        <f>Dec!L9</f>
        <v>0</v>
      </c>
      <c r="AQ40" s="97" t="str">
        <f>Dec!M9</f>
        <v>W</v>
      </c>
      <c r="AR40" s="171">
        <f>Dec!N9</f>
        <v>0</v>
      </c>
    </row>
    <row r="41" spans="1:44" ht="13.5" customHeight="1">
      <c r="A41" s="156" t="str">
        <f>Oct!A10</f>
        <v/>
      </c>
      <c r="B41" s="182">
        <f>Oct!B10</f>
        <v>0</v>
      </c>
      <c r="C41" s="152" t="str">
        <f>Oct!C10</f>
        <v/>
      </c>
      <c r="D41" s="183">
        <f>Oct!D10</f>
        <v>0</v>
      </c>
      <c r="E41" s="152" t="str">
        <f>Oct!E10</f>
        <v>S</v>
      </c>
      <c r="F41" s="184">
        <f>Oct!F10</f>
        <v>0</v>
      </c>
      <c r="G41" s="154" t="str">
        <f>Oct!G10</f>
        <v>S</v>
      </c>
      <c r="H41" s="184">
        <f>Oct!H10</f>
        <v>0</v>
      </c>
      <c r="I41" s="154" t="str">
        <f>Oct!I10</f>
        <v>S</v>
      </c>
      <c r="J41" s="184">
        <f>Oct!J10</f>
        <v>0</v>
      </c>
      <c r="K41" s="154" t="str">
        <f>Oct!K10</f>
        <v>S</v>
      </c>
      <c r="L41" s="184">
        <f>Oct!L10</f>
        <v>0</v>
      </c>
      <c r="M41" s="156" t="str">
        <f>Oct!M10</f>
        <v>S</v>
      </c>
      <c r="N41" s="182">
        <f>Oct!N10</f>
        <v>0</v>
      </c>
      <c r="O41" s="94"/>
      <c r="P41" s="156" t="str">
        <f>Nov!A10</f>
        <v/>
      </c>
      <c r="Q41" s="182">
        <f>Nov!B10</f>
        <v>0</v>
      </c>
      <c r="R41" s="152" t="str">
        <f>Nov!C10</f>
        <v/>
      </c>
      <c r="S41" s="183">
        <f>Nov!D10</f>
        <v>0</v>
      </c>
      <c r="T41" s="152" t="str">
        <f>Nov!E10</f>
        <v/>
      </c>
      <c r="U41" s="184">
        <f>Nov!F10</f>
        <v>0</v>
      </c>
      <c r="V41" s="154" t="str">
        <f>Nov!G10</f>
        <v/>
      </c>
      <c r="W41" s="184">
        <f>Nov!H10</f>
        <v>0</v>
      </c>
      <c r="X41" s="154" t="str">
        <f>Nov!I10</f>
        <v/>
      </c>
      <c r="Y41" s="184">
        <f>Nov!J10</f>
        <v>0</v>
      </c>
      <c r="Z41" s="154" t="str">
        <f>Nov!K10</f>
        <v>S</v>
      </c>
      <c r="AA41" s="184">
        <f>Nov!L10</f>
        <v>0</v>
      </c>
      <c r="AB41" s="156" t="str">
        <f>Nov!M10</f>
        <v>S</v>
      </c>
      <c r="AC41" s="182">
        <f>Nov!N10</f>
        <v>0</v>
      </c>
      <c r="AE41" s="156" t="str">
        <f>Dec!A10</f>
        <v>S</v>
      </c>
      <c r="AF41" s="182">
        <f>Dec!B10</f>
        <v>0</v>
      </c>
      <c r="AG41" s="152" t="str">
        <f>Dec!C10</f>
        <v>S</v>
      </c>
      <c r="AH41" s="183">
        <f>Dec!D10</f>
        <v>0</v>
      </c>
      <c r="AI41" s="152" t="str">
        <f>Dec!E10</f>
        <v>S</v>
      </c>
      <c r="AJ41" s="184">
        <f>Dec!F10</f>
        <v>0</v>
      </c>
      <c r="AK41" s="154" t="str">
        <f>Dec!G10</f>
        <v>S</v>
      </c>
      <c r="AL41" s="184">
        <f>Dec!H10</f>
        <v>0</v>
      </c>
      <c r="AM41" s="154" t="str">
        <f>Dec!I10</f>
        <v>S</v>
      </c>
      <c r="AN41" s="184">
        <f>Dec!J10</f>
        <v>0</v>
      </c>
      <c r="AO41" s="154" t="str">
        <f>Dec!K10</f>
        <v>S</v>
      </c>
      <c r="AP41" s="184">
        <f>Dec!L10</f>
        <v>0</v>
      </c>
      <c r="AQ41" s="156" t="str">
        <f>Dec!M10</f>
        <v>S</v>
      </c>
      <c r="AR41" s="182">
        <f>Dec!N10</f>
        <v>0</v>
      </c>
    </row>
    <row r="42" spans="1:44" ht="13.5" customHeight="1">
      <c r="A42" s="98" t="str">
        <f>Oct!A11</f>
        <v/>
      </c>
      <c r="B42" s="174">
        <f>Oct!B11</f>
        <v>0</v>
      </c>
      <c r="C42" s="102" t="str">
        <f>Oct!C11</f>
        <v/>
      </c>
      <c r="D42" s="175">
        <f>Oct!D11</f>
        <v>0</v>
      </c>
      <c r="E42" s="102" t="str">
        <f>Oct!E11</f>
        <v>P</v>
      </c>
      <c r="F42" s="176">
        <f>Oct!F11</f>
        <v>0</v>
      </c>
      <c r="G42" s="107" t="str">
        <f>Oct!G11</f>
        <v>P</v>
      </c>
      <c r="H42" s="176">
        <f>Oct!H11</f>
        <v>0</v>
      </c>
      <c r="I42" s="107" t="str">
        <f>Oct!I11</f>
        <v>P</v>
      </c>
      <c r="J42" s="176">
        <f>Oct!J11</f>
        <v>0</v>
      </c>
      <c r="K42" s="107" t="str">
        <f>Oct!K11</f>
        <v>P</v>
      </c>
      <c r="L42" s="176">
        <f>Oct!L11</f>
        <v>0</v>
      </c>
      <c r="M42" s="98" t="str">
        <f>Oct!M11</f>
        <v>P</v>
      </c>
      <c r="N42" s="174">
        <f>Oct!N11</f>
        <v>0</v>
      </c>
      <c r="O42" s="94"/>
      <c r="P42" s="98" t="str">
        <f>Nov!A11</f>
        <v/>
      </c>
      <c r="Q42" s="174">
        <f>Nov!B11</f>
        <v>0</v>
      </c>
      <c r="R42" s="102" t="str">
        <f>Nov!C11</f>
        <v/>
      </c>
      <c r="S42" s="175">
        <f>Nov!D11</f>
        <v>0</v>
      </c>
      <c r="T42" s="102" t="str">
        <f>Nov!E11</f>
        <v/>
      </c>
      <c r="U42" s="176">
        <f>Nov!F11</f>
        <v>0</v>
      </c>
      <c r="V42" s="107" t="str">
        <f>Nov!G11</f>
        <v/>
      </c>
      <c r="W42" s="176">
        <f>Nov!H11</f>
        <v>0</v>
      </c>
      <c r="X42" s="107" t="str">
        <f>Nov!I11</f>
        <v/>
      </c>
      <c r="Y42" s="176">
        <f>Nov!J11</f>
        <v>0</v>
      </c>
      <c r="Z42" s="107" t="str">
        <f>Nov!K11</f>
        <v>P</v>
      </c>
      <c r="AA42" s="176">
        <f>Nov!L11</f>
        <v>0</v>
      </c>
      <c r="AB42" s="98" t="str">
        <f>Nov!M11</f>
        <v>P</v>
      </c>
      <c r="AC42" s="174">
        <f>Nov!N11</f>
        <v>0</v>
      </c>
      <c r="AE42" s="98" t="str">
        <f>Dec!A11</f>
        <v>P</v>
      </c>
      <c r="AF42" s="174">
        <f>Dec!B11</f>
        <v>0</v>
      </c>
      <c r="AG42" s="102" t="str">
        <f>Dec!C11</f>
        <v>P</v>
      </c>
      <c r="AH42" s="175">
        <f>Dec!D11</f>
        <v>0</v>
      </c>
      <c r="AI42" s="102" t="str">
        <f>Dec!E11</f>
        <v>P</v>
      </c>
      <c r="AJ42" s="176">
        <f>Dec!F11</f>
        <v>0</v>
      </c>
      <c r="AK42" s="107" t="str">
        <f>Dec!G11</f>
        <v>P</v>
      </c>
      <c r="AL42" s="176">
        <f>Dec!H11</f>
        <v>0</v>
      </c>
      <c r="AM42" s="107" t="str">
        <f>Dec!I11</f>
        <v>P</v>
      </c>
      <c r="AN42" s="176">
        <f>Dec!J11</f>
        <v>0</v>
      </c>
      <c r="AO42" s="107" t="str">
        <f>Dec!K11</f>
        <v>P</v>
      </c>
      <c r="AP42" s="176">
        <f>Dec!L11</f>
        <v>0</v>
      </c>
      <c r="AQ42" s="98" t="str">
        <f>Dec!M11</f>
        <v>P</v>
      </c>
      <c r="AR42" s="174">
        <f>Dec!N11</f>
        <v>0</v>
      </c>
    </row>
    <row r="43" spans="1:44" ht="13.5" customHeight="1" thickBot="1">
      <c r="A43" s="99" t="str">
        <f>Oct!A12</f>
        <v/>
      </c>
      <c r="B43" s="177">
        <f>Oct!B12</f>
        <v>0</v>
      </c>
      <c r="C43" s="103" t="str">
        <f>Oct!C12</f>
        <v/>
      </c>
      <c r="D43" s="178">
        <f>Oct!D12</f>
        <v>0</v>
      </c>
      <c r="E43" s="110" t="str">
        <f>Oct!E12</f>
        <v>V</v>
      </c>
      <c r="F43" s="179">
        <f>Oct!F12</f>
        <v>0</v>
      </c>
      <c r="G43" s="108" t="str">
        <f>Oct!G12</f>
        <v>V</v>
      </c>
      <c r="H43" s="179">
        <f>Oct!H12</f>
        <v>0</v>
      </c>
      <c r="I43" s="108" t="str">
        <f>Oct!I12</f>
        <v>V</v>
      </c>
      <c r="J43" s="179">
        <f>Oct!J12</f>
        <v>0</v>
      </c>
      <c r="K43" s="108" t="str">
        <f>Oct!K12</f>
        <v>V</v>
      </c>
      <c r="L43" s="179">
        <f>Oct!L12</f>
        <v>0</v>
      </c>
      <c r="M43" s="99" t="str">
        <f>Oct!M12</f>
        <v>V</v>
      </c>
      <c r="N43" s="177">
        <f>Oct!N12</f>
        <v>0</v>
      </c>
      <c r="O43" s="94"/>
      <c r="P43" s="99" t="str">
        <f>Nov!A12</f>
        <v/>
      </c>
      <c r="Q43" s="177">
        <f>Nov!B12</f>
        <v>0</v>
      </c>
      <c r="R43" s="103" t="str">
        <f>Nov!C12</f>
        <v/>
      </c>
      <c r="S43" s="178">
        <f>Nov!D12</f>
        <v>0</v>
      </c>
      <c r="T43" s="110" t="str">
        <f>Nov!E12</f>
        <v/>
      </c>
      <c r="U43" s="179">
        <f>Nov!F12</f>
        <v>0</v>
      </c>
      <c r="V43" s="108" t="str">
        <f>Nov!G12</f>
        <v/>
      </c>
      <c r="W43" s="179">
        <f>Nov!H12</f>
        <v>0</v>
      </c>
      <c r="X43" s="108" t="str">
        <f>Nov!I12</f>
        <v/>
      </c>
      <c r="Y43" s="179">
        <f>Nov!J12</f>
        <v>0</v>
      </c>
      <c r="Z43" s="108" t="str">
        <f>Nov!K12</f>
        <v>V</v>
      </c>
      <c r="AA43" s="179">
        <f>Nov!L12</f>
        <v>0</v>
      </c>
      <c r="AB43" s="99" t="str">
        <f>Nov!M12</f>
        <v>V</v>
      </c>
      <c r="AC43" s="177">
        <f>Nov!N12</f>
        <v>0</v>
      </c>
      <c r="AE43" s="99" t="str">
        <f>Dec!A12</f>
        <v>V</v>
      </c>
      <c r="AF43" s="177">
        <f>Dec!B12</f>
        <v>0</v>
      </c>
      <c r="AG43" s="103" t="str">
        <f>Dec!C12</f>
        <v>V</v>
      </c>
      <c r="AH43" s="178">
        <f>Dec!D12</f>
        <v>0</v>
      </c>
      <c r="AI43" s="110" t="str">
        <f>Dec!E12</f>
        <v>V</v>
      </c>
      <c r="AJ43" s="179">
        <f>Dec!F12</f>
        <v>0</v>
      </c>
      <c r="AK43" s="108" t="str">
        <f>Dec!G12</f>
        <v>V</v>
      </c>
      <c r="AL43" s="179">
        <f>Dec!H12</f>
        <v>0</v>
      </c>
      <c r="AM43" s="108" t="str">
        <f>Dec!I12</f>
        <v>V</v>
      </c>
      <c r="AN43" s="179">
        <f>Dec!J12</f>
        <v>0</v>
      </c>
      <c r="AO43" s="108" t="str">
        <f>Dec!K12</f>
        <v>V</v>
      </c>
      <c r="AP43" s="179">
        <f>Dec!L12</f>
        <v>0</v>
      </c>
      <c r="AQ43" s="99" t="str">
        <f>Dec!M12</f>
        <v>V</v>
      </c>
      <c r="AR43" s="177">
        <f>Dec!N12</f>
        <v>0</v>
      </c>
    </row>
    <row r="44" spans="1:44" ht="13.5" customHeight="1">
      <c r="A44" s="100">
        <f>Oct!A13</f>
        <v>0</v>
      </c>
      <c r="B44" s="54">
        <f>Oct!B13</f>
        <v>6</v>
      </c>
      <c r="C44" s="104">
        <f>Oct!C13</f>
        <v>0</v>
      </c>
      <c r="D44" s="41">
        <f>Oct!D13</f>
        <v>7</v>
      </c>
      <c r="E44" s="104">
        <f>Oct!E13</f>
        <v>0</v>
      </c>
      <c r="F44" s="41">
        <f>Oct!F13</f>
        <v>8</v>
      </c>
      <c r="G44" s="105">
        <f>Oct!G13</f>
        <v>0</v>
      </c>
      <c r="H44" s="43">
        <f>Oct!H13</f>
        <v>9</v>
      </c>
      <c r="I44" s="105">
        <f>Oct!I13</f>
        <v>0</v>
      </c>
      <c r="J44" s="43">
        <f>Oct!J13</f>
        <v>10</v>
      </c>
      <c r="K44" s="105">
        <f>Oct!K13</f>
        <v>0</v>
      </c>
      <c r="L44" s="43">
        <f>Oct!L13</f>
        <v>11</v>
      </c>
      <c r="M44" s="112">
        <f>Oct!M13</f>
        <v>0</v>
      </c>
      <c r="N44" s="54">
        <f>Oct!N13</f>
        <v>12</v>
      </c>
      <c r="O44" s="94"/>
      <c r="P44" s="100">
        <f>Nov!A13</f>
        <v>0</v>
      </c>
      <c r="Q44" s="54">
        <f>Nov!B13</f>
        <v>3</v>
      </c>
      <c r="R44" s="104">
        <f>Nov!C13</f>
        <v>0</v>
      </c>
      <c r="S44" s="41">
        <f>Nov!D13</f>
        <v>4</v>
      </c>
      <c r="T44" s="104">
        <f>Nov!E13</f>
        <v>0</v>
      </c>
      <c r="U44" s="41">
        <f>Nov!F13</f>
        <v>5</v>
      </c>
      <c r="V44" s="105">
        <f>Nov!G13</f>
        <v>0</v>
      </c>
      <c r="W44" s="43">
        <f>Nov!H13</f>
        <v>6</v>
      </c>
      <c r="X44" s="105">
        <f>Nov!I13</f>
        <v>0</v>
      </c>
      <c r="Y44" s="43">
        <f>Nov!J13</f>
        <v>7</v>
      </c>
      <c r="Z44" s="105">
        <f>Nov!K13</f>
        <v>0</v>
      </c>
      <c r="AA44" s="43">
        <f>Nov!L13</f>
        <v>8</v>
      </c>
      <c r="AB44" s="112">
        <f>Nov!M13</f>
        <v>0</v>
      </c>
      <c r="AC44" s="54">
        <f>Nov!N13</f>
        <v>9</v>
      </c>
      <c r="AE44" s="100">
        <f>Dec!A13</f>
        <v>0</v>
      </c>
      <c r="AF44" s="54">
        <f>Dec!B13</f>
        <v>8</v>
      </c>
      <c r="AG44" s="104">
        <f>Dec!C13</f>
        <v>0</v>
      </c>
      <c r="AH44" s="41">
        <f>Dec!D13</f>
        <v>9</v>
      </c>
      <c r="AI44" s="104">
        <f>Dec!E13</f>
        <v>0</v>
      </c>
      <c r="AJ44" s="41">
        <f>Dec!F13</f>
        <v>10</v>
      </c>
      <c r="AK44" s="105">
        <f>Dec!G13</f>
        <v>0</v>
      </c>
      <c r="AL44" s="43">
        <f>Dec!H13</f>
        <v>11</v>
      </c>
      <c r="AM44" s="105">
        <f>Dec!I13</f>
        <v>0</v>
      </c>
      <c r="AN44" s="43">
        <f>Dec!J13</f>
        <v>12</v>
      </c>
      <c r="AO44" s="105">
        <f>Dec!K13</f>
        <v>0</v>
      </c>
      <c r="AP44" s="43">
        <f>Dec!L13</f>
        <v>13</v>
      </c>
      <c r="AQ44" s="112">
        <f>Dec!M13</f>
        <v>0</v>
      </c>
      <c r="AR44" s="54">
        <f>Dec!N13</f>
        <v>14</v>
      </c>
    </row>
    <row r="45" spans="1:44" ht="13.5" customHeight="1">
      <c r="A45" s="97" t="str">
        <f>Oct!A14</f>
        <v>W</v>
      </c>
      <c r="B45" s="171">
        <f>Oct!B14</f>
        <v>0</v>
      </c>
      <c r="C45" s="101" t="str">
        <f>Oct!C14</f>
        <v>W</v>
      </c>
      <c r="D45" s="180">
        <f>Oct!D14</f>
        <v>0</v>
      </c>
      <c r="E45" s="101" t="str">
        <f>Oct!E14</f>
        <v>W</v>
      </c>
      <c r="F45" s="180">
        <f>Oct!F14</f>
        <v>0</v>
      </c>
      <c r="G45" s="106" t="str">
        <f>Oct!G14</f>
        <v>W</v>
      </c>
      <c r="H45" s="181">
        <f>Oct!H14</f>
        <v>0</v>
      </c>
      <c r="I45" s="106" t="str">
        <f>Oct!I14</f>
        <v>W</v>
      </c>
      <c r="J45" s="181">
        <f>Oct!J14</f>
        <v>0</v>
      </c>
      <c r="K45" s="106" t="str">
        <f>Oct!K14</f>
        <v>W</v>
      </c>
      <c r="L45" s="181">
        <f>Oct!L14</f>
        <v>0</v>
      </c>
      <c r="M45" s="97" t="str">
        <f>Oct!M14</f>
        <v>W</v>
      </c>
      <c r="N45" s="171">
        <f>Oct!N14</f>
        <v>0</v>
      </c>
      <c r="O45" s="94"/>
      <c r="P45" s="97" t="str">
        <f>Nov!A14</f>
        <v>W</v>
      </c>
      <c r="Q45" s="171">
        <f>Nov!B14</f>
        <v>0</v>
      </c>
      <c r="R45" s="101" t="str">
        <f>Nov!C14</f>
        <v>W</v>
      </c>
      <c r="S45" s="180">
        <f>Nov!D14</f>
        <v>0</v>
      </c>
      <c r="T45" s="101" t="str">
        <f>Nov!E14</f>
        <v>W</v>
      </c>
      <c r="U45" s="180">
        <f>Nov!F14</f>
        <v>0</v>
      </c>
      <c r="V45" s="106" t="str">
        <f>Nov!G14</f>
        <v>W</v>
      </c>
      <c r="W45" s="181">
        <f>Nov!H14</f>
        <v>0</v>
      </c>
      <c r="X45" s="106" t="str">
        <f>Nov!I14</f>
        <v>W</v>
      </c>
      <c r="Y45" s="181">
        <f>Nov!J14</f>
        <v>0</v>
      </c>
      <c r="Z45" s="106" t="str">
        <f>Nov!K14</f>
        <v>W</v>
      </c>
      <c r="AA45" s="181">
        <f>Nov!L14</f>
        <v>0</v>
      </c>
      <c r="AB45" s="97" t="str">
        <f>Nov!M14</f>
        <v>W</v>
      </c>
      <c r="AC45" s="171">
        <f>Nov!N14</f>
        <v>0</v>
      </c>
      <c r="AE45" s="97" t="str">
        <f>Dec!A14</f>
        <v>W</v>
      </c>
      <c r="AF45" s="171">
        <f>Dec!B14</f>
        <v>0</v>
      </c>
      <c r="AG45" s="101" t="str">
        <f>Dec!C14</f>
        <v>W</v>
      </c>
      <c r="AH45" s="180">
        <f>Dec!D14</f>
        <v>0</v>
      </c>
      <c r="AI45" s="101" t="str">
        <f>Dec!E14</f>
        <v>W</v>
      </c>
      <c r="AJ45" s="180">
        <f>Dec!F14</f>
        <v>0</v>
      </c>
      <c r="AK45" s="106" t="str">
        <f>Dec!G14</f>
        <v>W</v>
      </c>
      <c r="AL45" s="181">
        <f>Dec!H14</f>
        <v>0</v>
      </c>
      <c r="AM45" s="106" t="str">
        <f>Dec!I14</f>
        <v>W</v>
      </c>
      <c r="AN45" s="181">
        <f>Dec!J14</f>
        <v>0</v>
      </c>
      <c r="AO45" s="106" t="str">
        <f>Dec!K14</f>
        <v>W</v>
      </c>
      <c r="AP45" s="181">
        <f>Dec!L14</f>
        <v>0</v>
      </c>
      <c r="AQ45" s="97" t="str">
        <f>Dec!M14</f>
        <v>W</v>
      </c>
      <c r="AR45" s="171">
        <f>Dec!N14</f>
        <v>0</v>
      </c>
    </row>
    <row r="46" spans="1:44" ht="13.5" customHeight="1">
      <c r="A46" s="156" t="str">
        <f>Oct!A15</f>
        <v>S</v>
      </c>
      <c r="B46" s="182">
        <f>Oct!B15</f>
        <v>0</v>
      </c>
      <c r="C46" s="152" t="str">
        <f>Oct!C15</f>
        <v>S</v>
      </c>
      <c r="D46" s="183">
        <f>Oct!D15</f>
        <v>0</v>
      </c>
      <c r="E46" s="152" t="str">
        <f>Oct!E15</f>
        <v>S</v>
      </c>
      <c r="F46" s="183">
        <f>Oct!F15</f>
        <v>0</v>
      </c>
      <c r="G46" s="154" t="str">
        <f>Oct!G15</f>
        <v>S</v>
      </c>
      <c r="H46" s="184">
        <f>Oct!H15</f>
        <v>0</v>
      </c>
      <c r="I46" s="154" t="str">
        <f>Oct!I15</f>
        <v>S</v>
      </c>
      <c r="J46" s="184">
        <f>Oct!J15</f>
        <v>0</v>
      </c>
      <c r="K46" s="154" t="str">
        <f>Oct!K15</f>
        <v>S</v>
      </c>
      <c r="L46" s="184">
        <f>Oct!L15</f>
        <v>0</v>
      </c>
      <c r="M46" s="156" t="str">
        <f>Oct!M15</f>
        <v>S</v>
      </c>
      <c r="N46" s="182">
        <f>Oct!N15</f>
        <v>0</v>
      </c>
      <c r="O46" s="94"/>
      <c r="P46" s="156" t="str">
        <f>Nov!A15</f>
        <v>S</v>
      </c>
      <c r="Q46" s="182">
        <f>Nov!B15</f>
        <v>0</v>
      </c>
      <c r="R46" s="152" t="str">
        <f>Nov!C15</f>
        <v>S</v>
      </c>
      <c r="S46" s="183">
        <f>Nov!D15</f>
        <v>0</v>
      </c>
      <c r="T46" s="152" t="str">
        <f>Nov!E15</f>
        <v>S</v>
      </c>
      <c r="U46" s="183">
        <f>Nov!F15</f>
        <v>0</v>
      </c>
      <c r="V46" s="154" t="str">
        <f>Nov!G15</f>
        <v>S</v>
      </c>
      <c r="W46" s="184">
        <f>Nov!H15</f>
        <v>0</v>
      </c>
      <c r="X46" s="154" t="str">
        <f>Nov!I15</f>
        <v>S</v>
      </c>
      <c r="Y46" s="184">
        <f>Nov!J15</f>
        <v>0</v>
      </c>
      <c r="Z46" s="154" t="str">
        <f>Nov!K15</f>
        <v>S</v>
      </c>
      <c r="AA46" s="184">
        <f>Nov!L15</f>
        <v>0</v>
      </c>
      <c r="AB46" s="156" t="str">
        <f>Nov!M15</f>
        <v>S</v>
      </c>
      <c r="AC46" s="182">
        <f>Nov!N15</f>
        <v>0</v>
      </c>
      <c r="AE46" s="156" t="str">
        <f>Dec!A15</f>
        <v>S</v>
      </c>
      <c r="AF46" s="182">
        <f>Dec!B15</f>
        <v>0</v>
      </c>
      <c r="AG46" s="152" t="str">
        <f>Dec!C15</f>
        <v>S</v>
      </c>
      <c r="AH46" s="183">
        <f>Dec!D15</f>
        <v>0</v>
      </c>
      <c r="AI46" s="152" t="str">
        <f>Dec!E15</f>
        <v>S</v>
      </c>
      <c r="AJ46" s="183">
        <f>Dec!F15</f>
        <v>0</v>
      </c>
      <c r="AK46" s="154" t="str">
        <f>Dec!G15</f>
        <v>S</v>
      </c>
      <c r="AL46" s="184">
        <f>Dec!H15</f>
        <v>0</v>
      </c>
      <c r="AM46" s="154" t="str">
        <f>Dec!I15</f>
        <v>S</v>
      </c>
      <c r="AN46" s="184">
        <f>Dec!J15</f>
        <v>0</v>
      </c>
      <c r="AO46" s="154" t="str">
        <f>Dec!K15</f>
        <v>S</v>
      </c>
      <c r="AP46" s="184">
        <f>Dec!L15</f>
        <v>0</v>
      </c>
      <c r="AQ46" s="156" t="str">
        <f>Dec!M15</f>
        <v>S</v>
      </c>
      <c r="AR46" s="182">
        <f>Dec!N15</f>
        <v>0</v>
      </c>
    </row>
    <row r="47" spans="1:44" ht="13.5" customHeight="1">
      <c r="A47" s="98" t="str">
        <f>Oct!A16</f>
        <v>P</v>
      </c>
      <c r="B47" s="174">
        <f>Oct!B16</f>
        <v>0</v>
      </c>
      <c r="C47" s="102" t="str">
        <f>Oct!C16</f>
        <v>P</v>
      </c>
      <c r="D47" s="175">
        <f>Oct!D16</f>
        <v>0</v>
      </c>
      <c r="E47" s="102" t="str">
        <f>Oct!E16</f>
        <v>P</v>
      </c>
      <c r="F47" s="175">
        <f>Oct!F16</f>
        <v>0</v>
      </c>
      <c r="G47" s="107" t="str">
        <f>Oct!G16</f>
        <v>P</v>
      </c>
      <c r="H47" s="176">
        <f>Oct!H16</f>
        <v>0</v>
      </c>
      <c r="I47" s="107" t="str">
        <f>Oct!I16</f>
        <v>P</v>
      </c>
      <c r="J47" s="176">
        <f>Oct!J16</f>
        <v>0</v>
      </c>
      <c r="K47" s="107" t="str">
        <f>Oct!K16</f>
        <v>P</v>
      </c>
      <c r="L47" s="176">
        <f>Oct!L16</f>
        <v>0</v>
      </c>
      <c r="M47" s="98" t="str">
        <f>Oct!M16</f>
        <v>P</v>
      </c>
      <c r="N47" s="174">
        <f>Oct!N16</f>
        <v>0</v>
      </c>
      <c r="O47" s="94"/>
      <c r="P47" s="98" t="str">
        <f>Nov!A16</f>
        <v>P</v>
      </c>
      <c r="Q47" s="174">
        <f>Nov!B16</f>
        <v>0</v>
      </c>
      <c r="R47" s="102" t="str">
        <f>Nov!C16</f>
        <v>P</v>
      </c>
      <c r="S47" s="175">
        <f>Nov!D16</f>
        <v>0</v>
      </c>
      <c r="T47" s="102" t="str">
        <f>Nov!E16</f>
        <v>P</v>
      </c>
      <c r="U47" s="175">
        <f>Nov!F16</f>
        <v>0</v>
      </c>
      <c r="V47" s="107" t="str">
        <f>Nov!G16</f>
        <v>P</v>
      </c>
      <c r="W47" s="176">
        <f>Nov!H16</f>
        <v>0</v>
      </c>
      <c r="X47" s="107" t="str">
        <f>Nov!I16</f>
        <v>P</v>
      </c>
      <c r="Y47" s="176">
        <f>Nov!J16</f>
        <v>0</v>
      </c>
      <c r="Z47" s="107" t="str">
        <f>Nov!K16</f>
        <v>P</v>
      </c>
      <c r="AA47" s="176">
        <f>Nov!L16</f>
        <v>0</v>
      </c>
      <c r="AB47" s="98" t="str">
        <f>Nov!M16</f>
        <v>P</v>
      </c>
      <c r="AC47" s="174">
        <f>Nov!N16</f>
        <v>0</v>
      </c>
      <c r="AE47" s="98" t="str">
        <f>Dec!A16</f>
        <v>P</v>
      </c>
      <c r="AF47" s="174">
        <f>Dec!B16</f>
        <v>0</v>
      </c>
      <c r="AG47" s="102" t="str">
        <f>Dec!C16</f>
        <v>P</v>
      </c>
      <c r="AH47" s="175">
        <f>Dec!D16</f>
        <v>0</v>
      </c>
      <c r="AI47" s="102" t="str">
        <f>Dec!E16</f>
        <v>P</v>
      </c>
      <c r="AJ47" s="175">
        <f>Dec!F16</f>
        <v>0</v>
      </c>
      <c r="AK47" s="107" t="str">
        <f>Dec!G16</f>
        <v>P</v>
      </c>
      <c r="AL47" s="176">
        <f>Dec!H16</f>
        <v>0</v>
      </c>
      <c r="AM47" s="107" t="str">
        <f>Dec!I16</f>
        <v>P</v>
      </c>
      <c r="AN47" s="176">
        <f>Dec!J16</f>
        <v>0</v>
      </c>
      <c r="AO47" s="107" t="str">
        <f>Dec!K16</f>
        <v>P</v>
      </c>
      <c r="AP47" s="176">
        <f>Dec!L16</f>
        <v>0</v>
      </c>
      <c r="AQ47" s="98" t="str">
        <f>Dec!M16</f>
        <v>P</v>
      </c>
      <c r="AR47" s="174">
        <f>Dec!N16</f>
        <v>0</v>
      </c>
    </row>
    <row r="48" spans="1:44" ht="13.5" customHeight="1" thickBot="1">
      <c r="A48" s="99" t="str">
        <f>Oct!A17</f>
        <v>V</v>
      </c>
      <c r="B48" s="177">
        <f>Oct!B17</f>
        <v>0</v>
      </c>
      <c r="C48" s="103" t="str">
        <f>Oct!C17</f>
        <v>V</v>
      </c>
      <c r="D48" s="178">
        <f>Oct!D17</f>
        <v>0</v>
      </c>
      <c r="E48" s="103" t="str">
        <f>Oct!E17</f>
        <v>V</v>
      </c>
      <c r="F48" s="178">
        <f>Oct!F17</f>
        <v>0</v>
      </c>
      <c r="G48" s="108" t="str">
        <f>Oct!G17</f>
        <v>V</v>
      </c>
      <c r="H48" s="179">
        <f>Oct!H17</f>
        <v>0</v>
      </c>
      <c r="I48" s="108" t="str">
        <f>Oct!I17</f>
        <v>V</v>
      </c>
      <c r="J48" s="179">
        <f>Oct!J17</f>
        <v>0</v>
      </c>
      <c r="K48" s="108" t="str">
        <f>Oct!K17</f>
        <v>V</v>
      </c>
      <c r="L48" s="179">
        <f>Oct!L17</f>
        <v>0</v>
      </c>
      <c r="M48" s="99" t="str">
        <f>Oct!M17</f>
        <v>V</v>
      </c>
      <c r="N48" s="177">
        <f>Oct!N17</f>
        <v>0</v>
      </c>
      <c r="O48" s="94"/>
      <c r="P48" s="99" t="str">
        <f>Nov!A17</f>
        <v>V</v>
      </c>
      <c r="Q48" s="177">
        <f>Nov!B17</f>
        <v>0</v>
      </c>
      <c r="R48" s="103" t="str">
        <f>Nov!C17</f>
        <v>V</v>
      </c>
      <c r="S48" s="178">
        <f>Nov!D17</f>
        <v>0</v>
      </c>
      <c r="T48" s="103" t="str">
        <f>Nov!E17</f>
        <v>V</v>
      </c>
      <c r="U48" s="178">
        <f>Nov!F17</f>
        <v>0</v>
      </c>
      <c r="V48" s="108" t="str">
        <f>Nov!G17</f>
        <v>V</v>
      </c>
      <c r="W48" s="179">
        <f>Nov!H17</f>
        <v>0</v>
      </c>
      <c r="X48" s="108" t="str">
        <f>Nov!I17</f>
        <v>V</v>
      </c>
      <c r="Y48" s="179">
        <f>Nov!J17</f>
        <v>0</v>
      </c>
      <c r="Z48" s="108" t="str">
        <f>Nov!K17</f>
        <v>V</v>
      </c>
      <c r="AA48" s="179">
        <f>Nov!L17</f>
        <v>0</v>
      </c>
      <c r="AB48" s="99" t="str">
        <f>Nov!M17</f>
        <v>V</v>
      </c>
      <c r="AC48" s="177">
        <f>Nov!N17</f>
        <v>0</v>
      </c>
      <c r="AE48" s="99" t="str">
        <f>Dec!A17</f>
        <v>V</v>
      </c>
      <c r="AF48" s="177">
        <f>Dec!B17</f>
        <v>0</v>
      </c>
      <c r="AG48" s="103" t="str">
        <f>Dec!C17</f>
        <v>V</v>
      </c>
      <c r="AH48" s="178">
        <f>Dec!D17</f>
        <v>0</v>
      </c>
      <c r="AI48" s="103" t="str">
        <f>Dec!E17</f>
        <v>V</v>
      </c>
      <c r="AJ48" s="178">
        <f>Dec!F17</f>
        <v>0</v>
      </c>
      <c r="AK48" s="108" t="str">
        <f>Dec!G17</f>
        <v>V</v>
      </c>
      <c r="AL48" s="179">
        <f>Dec!H17</f>
        <v>0</v>
      </c>
      <c r="AM48" s="108" t="str">
        <f>Dec!I17</f>
        <v>V</v>
      </c>
      <c r="AN48" s="179">
        <f>Dec!J17</f>
        <v>0</v>
      </c>
      <c r="AO48" s="108" t="str">
        <f>Dec!K17</f>
        <v>V</v>
      </c>
      <c r="AP48" s="179">
        <f>Dec!L17</f>
        <v>0</v>
      </c>
      <c r="AQ48" s="99" t="str">
        <f>Dec!M17</f>
        <v>V</v>
      </c>
      <c r="AR48" s="177">
        <f>Dec!N17</f>
        <v>0</v>
      </c>
    </row>
    <row r="49" spans="1:44" ht="13.5" customHeight="1">
      <c r="A49" s="100">
        <f>Oct!A18</f>
        <v>0</v>
      </c>
      <c r="B49" s="54">
        <f>Oct!B18</f>
        <v>13</v>
      </c>
      <c r="C49" s="105">
        <f>Oct!C18</f>
        <v>0</v>
      </c>
      <c r="D49" s="43">
        <f>Oct!D18</f>
        <v>14</v>
      </c>
      <c r="E49" s="105">
        <f>Oct!E18</f>
        <v>0</v>
      </c>
      <c r="F49" s="43">
        <f>Oct!F18</f>
        <v>15</v>
      </c>
      <c r="G49" s="105">
        <f>Oct!G18</f>
        <v>0</v>
      </c>
      <c r="H49" s="43">
        <f>Oct!H18</f>
        <v>16</v>
      </c>
      <c r="I49" s="105">
        <f>Oct!I18</f>
        <v>0</v>
      </c>
      <c r="J49" s="43">
        <f>Oct!J18</f>
        <v>17</v>
      </c>
      <c r="K49" s="105">
        <f>Oct!K18</f>
        <v>0</v>
      </c>
      <c r="L49" s="43">
        <f>Oct!L18</f>
        <v>18</v>
      </c>
      <c r="M49" s="112">
        <f>Oct!M18</f>
        <v>0</v>
      </c>
      <c r="N49" s="54">
        <f>Oct!N18</f>
        <v>19</v>
      </c>
      <c r="O49" s="94"/>
      <c r="P49" s="100">
        <f>Nov!A18</f>
        <v>0</v>
      </c>
      <c r="Q49" s="54">
        <f>Nov!B18</f>
        <v>10</v>
      </c>
      <c r="R49" s="105">
        <f>Nov!C18</f>
        <v>0</v>
      </c>
      <c r="S49" s="43">
        <f>Nov!D18</f>
        <v>11</v>
      </c>
      <c r="T49" s="105">
        <f>Nov!E18</f>
        <v>0</v>
      </c>
      <c r="U49" s="43">
        <f>Nov!F18</f>
        <v>12</v>
      </c>
      <c r="V49" s="105">
        <f>Nov!G18</f>
        <v>0</v>
      </c>
      <c r="W49" s="43">
        <f>Nov!H18</f>
        <v>13</v>
      </c>
      <c r="X49" s="105">
        <f>Nov!I18</f>
        <v>0</v>
      </c>
      <c r="Y49" s="43">
        <f>Nov!J18</f>
        <v>14</v>
      </c>
      <c r="Z49" s="105">
        <f>Nov!K18</f>
        <v>0</v>
      </c>
      <c r="AA49" s="43">
        <f>Nov!L18</f>
        <v>15</v>
      </c>
      <c r="AB49" s="112">
        <f>Nov!M18</f>
        <v>0</v>
      </c>
      <c r="AC49" s="54">
        <f>Nov!N18</f>
        <v>16</v>
      </c>
      <c r="AE49" s="100">
        <f>Dec!A18</f>
        <v>0</v>
      </c>
      <c r="AF49" s="54">
        <f>Dec!B18</f>
        <v>15</v>
      </c>
      <c r="AG49" s="105">
        <f>Dec!C18</f>
        <v>0</v>
      </c>
      <c r="AH49" s="43">
        <f>Dec!D18</f>
        <v>16</v>
      </c>
      <c r="AI49" s="105">
        <f>Dec!E18</f>
        <v>0</v>
      </c>
      <c r="AJ49" s="43">
        <f>Dec!F18</f>
        <v>17</v>
      </c>
      <c r="AK49" s="105">
        <f>Dec!G18</f>
        <v>0</v>
      </c>
      <c r="AL49" s="43">
        <f>Dec!H18</f>
        <v>18</v>
      </c>
      <c r="AM49" s="105">
        <f>Dec!I18</f>
        <v>0</v>
      </c>
      <c r="AN49" s="43">
        <f>Dec!J18</f>
        <v>19</v>
      </c>
      <c r="AO49" s="105">
        <f>Dec!K18</f>
        <v>0</v>
      </c>
      <c r="AP49" s="43">
        <f>Dec!L18</f>
        <v>20</v>
      </c>
      <c r="AQ49" s="112">
        <f>Dec!M18</f>
        <v>0</v>
      </c>
      <c r="AR49" s="54">
        <f>Dec!N18</f>
        <v>21</v>
      </c>
    </row>
    <row r="50" spans="1:44" ht="13.5" customHeight="1">
      <c r="A50" s="97" t="str">
        <f>Oct!A19</f>
        <v>W</v>
      </c>
      <c r="B50" s="171">
        <f>Oct!B19</f>
        <v>0</v>
      </c>
      <c r="C50" s="106" t="str">
        <f>Oct!C19</f>
        <v>W</v>
      </c>
      <c r="D50" s="181">
        <f>Oct!D19</f>
        <v>0</v>
      </c>
      <c r="E50" s="106" t="str">
        <f>Oct!E19</f>
        <v>W</v>
      </c>
      <c r="F50" s="181">
        <f>Oct!F19</f>
        <v>0</v>
      </c>
      <c r="G50" s="106" t="str">
        <f>Oct!G19</f>
        <v>W</v>
      </c>
      <c r="H50" s="181">
        <f>Oct!H19</f>
        <v>0</v>
      </c>
      <c r="I50" s="106" t="str">
        <f>Oct!I19</f>
        <v>W</v>
      </c>
      <c r="J50" s="181">
        <f>Oct!J19</f>
        <v>0</v>
      </c>
      <c r="K50" s="106" t="str">
        <f>Oct!K19</f>
        <v>W</v>
      </c>
      <c r="L50" s="181">
        <f>Oct!L19</f>
        <v>0</v>
      </c>
      <c r="M50" s="97" t="str">
        <f>Oct!M19</f>
        <v>W</v>
      </c>
      <c r="N50" s="171">
        <f>Oct!N19</f>
        <v>0</v>
      </c>
      <c r="O50" s="94"/>
      <c r="P50" s="97" t="str">
        <f>Nov!A19</f>
        <v>W</v>
      </c>
      <c r="Q50" s="171">
        <f>Nov!B19</f>
        <v>0</v>
      </c>
      <c r="R50" s="106" t="str">
        <f>Nov!C19</f>
        <v>W</v>
      </c>
      <c r="S50" s="181" t="str">
        <f>Nov!D19</f>
        <v>H</v>
      </c>
      <c r="T50" s="106" t="str">
        <f>Nov!E19</f>
        <v>W</v>
      </c>
      <c r="U50" s="181">
        <f>Nov!F19</f>
        <v>0</v>
      </c>
      <c r="V50" s="106" t="str">
        <f>Nov!G19</f>
        <v>W</v>
      </c>
      <c r="W50" s="181">
        <f>Nov!H19</f>
        <v>0</v>
      </c>
      <c r="X50" s="106" t="str">
        <f>Nov!I19</f>
        <v>W</v>
      </c>
      <c r="Y50" s="181">
        <f>Nov!J19</f>
        <v>0</v>
      </c>
      <c r="Z50" s="106" t="str">
        <f>Nov!K19</f>
        <v>W</v>
      </c>
      <c r="AA50" s="181">
        <f>Nov!L19</f>
        <v>0</v>
      </c>
      <c r="AB50" s="97" t="str">
        <f>Nov!M19</f>
        <v>W</v>
      </c>
      <c r="AC50" s="171">
        <f>Nov!N19</f>
        <v>0</v>
      </c>
      <c r="AE50" s="97" t="str">
        <f>Dec!A19</f>
        <v>W</v>
      </c>
      <c r="AF50" s="171">
        <f>Dec!B19</f>
        <v>0</v>
      </c>
      <c r="AG50" s="106" t="str">
        <f>Dec!C19</f>
        <v>W</v>
      </c>
      <c r="AH50" s="181">
        <f>Dec!D19</f>
        <v>0</v>
      </c>
      <c r="AI50" s="106" t="str">
        <f>Dec!E19</f>
        <v>W</v>
      </c>
      <c r="AJ50" s="181">
        <f>Dec!F19</f>
        <v>0</v>
      </c>
      <c r="AK50" s="106" t="str">
        <f>Dec!G19</f>
        <v>W</v>
      </c>
      <c r="AL50" s="181">
        <f>Dec!H19</f>
        <v>0</v>
      </c>
      <c r="AM50" s="106" t="str">
        <f>Dec!I19</f>
        <v>W</v>
      </c>
      <c r="AN50" s="181">
        <f>Dec!J19</f>
        <v>0</v>
      </c>
      <c r="AO50" s="106" t="str">
        <f>Dec!K19</f>
        <v>W</v>
      </c>
      <c r="AP50" s="181">
        <f>Dec!L19</f>
        <v>0</v>
      </c>
      <c r="AQ50" s="97" t="str">
        <f>Dec!M19</f>
        <v>W</v>
      </c>
      <c r="AR50" s="171">
        <f>Dec!N19</f>
        <v>0</v>
      </c>
    </row>
    <row r="51" spans="1:44" ht="13.5" customHeight="1">
      <c r="A51" s="156" t="str">
        <f>Oct!A20</f>
        <v>S</v>
      </c>
      <c r="B51" s="182">
        <f>Oct!B20</f>
        <v>0</v>
      </c>
      <c r="C51" s="154" t="str">
        <f>Oct!C20</f>
        <v>S</v>
      </c>
      <c r="D51" s="184">
        <f>Oct!D20</f>
        <v>0</v>
      </c>
      <c r="E51" s="154" t="str">
        <f>Oct!E20</f>
        <v>S</v>
      </c>
      <c r="F51" s="184">
        <f>Oct!F20</f>
        <v>0</v>
      </c>
      <c r="G51" s="154" t="str">
        <f>Oct!G20</f>
        <v>S</v>
      </c>
      <c r="H51" s="184">
        <f>Oct!H20</f>
        <v>0</v>
      </c>
      <c r="I51" s="154" t="str">
        <f>Oct!I20</f>
        <v>S</v>
      </c>
      <c r="J51" s="184">
        <f>Oct!J20</f>
        <v>0</v>
      </c>
      <c r="K51" s="154" t="str">
        <f>Oct!K20</f>
        <v>S</v>
      </c>
      <c r="L51" s="184">
        <f>Oct!L20</f>
        <v>0</v>
      </c>
      <c r="M51" s="156" t="str">
        <f>Oct!M20</f>
        <v>S</v>
      </c>
      <c r="N51" s="182">
        <f>Oct!N20</f>
        <v>0</v>
      </c>
      <c r="O51" s="94"/>
      <c r="P51" s="156" t="str">
        <f>Nov!A20</f>
        <v>S</v>
      </c>
      <c r="Q51" s="182">
        <f>Nov!B20</f>
        <v>0</v>
      </c>
      <c r="R51" s="154" t="str">
        <f>Nov!C20</f>
        <v>S</v>
      </c>
      <c r="S51" s="184">
        <f>Nov!D20</f>
        <v>0</v>
      </c>
      <c r="T51" s="154" t="str">
        <f>Nov!E20</f>
        <v>S</v>
      </c>
      <c r="U51" s="184">
        <f>Nov!F20</f>
        <v>0</v>
      </c>
      <c r="V51" s="154" t="str">
        <f>Nov!G20</f>
        <v>S</v>
      </c>
      <c r="W51" s="184">
        <f>Nov!H20</f>
        <v>0</v>
      </c>
      <c r="X51" s="154" t="str">
        <f>Nov!I20</f>
        <v>S</v>
      </c>
      <c r="Y51" s="184">
        <f>Nov!J20</f>
        <v>0</v>
      </c>
      <c r="Z51" s="154" t="str">
        <f>Nov!K20</f>
        <v>S</v>
      </c>
      <c r="AA51" s="184">
        <f>Nov!L20</f>
        <v>0</v>
      </c>
      <c r="AB51" s="156" t="str">
        <f>Nov!M20</f>
        <v>S</v>
      </c>
      <c r="AC51" s="182">
        <f>Nov!N20</f>
        <v>0</v>
      </c>
      <c r="AE51" s="156" t="str">
        <f>Dec!A20</f>
        <v>S</v>
      </c>
      <c r="AF51" s="182">
        <f>Dec!B20</f>
        <v>0</v>
      </c>
      <c r="AG51" s="154" t="str">
        <f>Dec!C20</f>
        <v>S</v>
      </c>
      <c r="AH51" s="184">
        <f>Dec!D20</f>
        <v>0</v>
      </c>
      <c r="AI51" s="154" t="str">
        <f>Dec!E20</f>
        <v>S</v>
      </c>
      <c r="AJ51" s="184">
        <f>Dec!F20</f>
        <v>0</v>
      </c>
      <c r="AK51" s="154" t="str">
        <f>Dec!G20</f>
        <v>S</v>
      </c>
      <c r="AL51" s="184">
        <f>Dec!H20</f>
        <v>0</v>
      </c>
      <c r="AM51" s="154" t="str">
        <f>Dec!I20</f>
        <v>S</v>
      </c>
      <c r="AN51" s="184">
        <f>Dec!J20</f>
        <v>0</v>
      </c>
      <c r="AO51" s="154" t="str">
        <f>Dec!K20</f>
        <v>S</v>
      </c>
      <c r="AP51" s="184">
        <f>Dec!L20</f>
        <v>0</v>
      </c>
      <c r="AQ51" s="156" t="str">
        <f>Dec!M20</f>
        <v>S</v>
      </c>
      <c r="AR51" s="182">
        <f>Dec!N20</f>
        <v>0</v>
      </c>
    </row>
    <row r="52" spans="1:44" ht="13.5" customHeight="1">
      <c r="A52" s="98" t="str">
        <f>Oct!A21</f>
        <v>P</v>
      </c>
      <c r="B52" s="174">
        <f>Oct!B21</f>
        <v>0</v>
      </c>
      <c r="C52" s="107" t="str">
        <f>Oct!C21</f>
        <v>P</v>
      </c>
      <c r="D52" s="176">
        <f>Oct!D21</f>
        <v>0</v>
      </c>
      <c r="E52" s="107" t="str">
        <f>Oct!E21</f>
        <v>P</v>
      </c>
      <c r="F52" s="176">
        <f>Oct!F21</f>
        <v>0</v>
      </c>
      <c r="G52" s="107" t="str">
        <f>Oct!G21</f>
        <v>P</v>
      </c>
      <c r="H52" s="176">
        <f>Oct!H21</f>
        <v>0</v>
      </c>
      <c r="I52" s="107" t="str">
        <f>Oct!I21</f>
        <v>P</v>
      </c>
      <c r="J52" s="176">
        <f>Oct!J21</f>
        <v>0</v>
      </c>
      <c r="K52" s="107" t="str">
        <f>Oct!K21</f>
        <v>P</v>
      </c>
      <c r="L52" s="176">
        <f>Oct!L21</f>
        <v>0</v>
      </c>
      <c r="M52" s="98" t="str">
        <f>Oct!M21</f>
        <v>P</v>
      </c>
      <c r="N52" s="174">
        <f>Oct!N21</f>
        <v>0</v>
      </c>
      <c r="O52" s="94"/>
      <c r="P52" s="98" t="str">
        <f>Nov!A21</f>
        <v>P</v>
      </c>
      <c r="Q52" s="174">
        <f>Nov!B21</f>
        <v>0</v>
      </c>
      <c r="R52" s="107" t="str">
        <f>Nov!C21</f>
        <v>P</v>
      </c>
      <c r="S52" s="176">
        <f>Nov!D21</f>
        <v>0</v>
      </c>
      <c r="T52" s="107" t="str">
        <f>Nov!E21</f>
        <v>P</v>
      </c>
      <c r="U52" s="176">
        <f>Nov!F21</f>
        <v>0</v>
      </c>
      <c r="V52" s="107" t="str">
        <f>Nov!G21</f>
        <v>P</v>
      </c>
      <c r="W52" s="176">
        <f>Nov!H21</f>
        <v>0</v>
      </c>
      <c r="X52" s="107" t="str">
        <f>Nov!I21</f>
        <v>P</v>
      </c>
      <c r="Y52" s="176">
        <f>Nov!J21</f>
        <v>0</v>
      </c>
      <c r="Z52" s="107" t="str">
        <f>Nov!K21</f>
        <v>P</v>
      </c>
      <c r="AA52" s="176">
        <f>Nov!L21</f>
        <v>0</v>
      </c>
      <c r="AB52" s="98" t="str">
        <f>Nov!M21</f>
        <v>P</v>
      </c>
      <c r="AC52" s="174">
        <f>Nov!N21</f>
        <v>0</v>
      </c>
      <c r="AE52" s="98" t="str">
        <f>Dec!A21</f>
        <v>P</v>
      </c>
      <c r="AF52" s="174">
        <f>Dec!B21</f>
        <v>0</v>
      </c>
      <c r="AG52" s="107" t="str">
        <f>Dec!C21</f>
        <v>P</v>
      </c>
      <c r="AH52" s="176">
        <f>Dec!D21</f>
        <v>0</v>
      </c>
      <c r="AI52" s="107" t="str">
        <f>Dec!E21</f>
        <v>P</v>
      </c>
      <c r="AJ52" s="176">
        <f>Dec!F21</f>
        <v>0</v>
      </c>
      <c r="AK52" s="107" t="str">
        <f>Dec!G21</f>
        <v>P</v>
      </c>
      <c r="AL52" s="176">
        <f>Dec!H21</f>
        <v>0</v>
      </c>
      <c r="AM52" s="107" t="str">
        <f>Dec!I21</f>
        <v>P</v>
      </c>
      <c r="AN52" s="176">
        <f>Dec!J21</f>
        <v>0</v>
      </c>
      <c r="AO52" s="107" t="str">
        <f>Dec!K21</f>
        <v>P</v>
      </c>
      <c r="AP52" s="176">
        <f>Dec!L21</f>
        <v>0</v>
      </c>
      <c r="AQ52" s="98" t="str">
        <f>Dec!M21</f>
        <v>P</v>
      </c>
      <c r="AR52" s="174">
        <f>Dec!N21</f>
        <v>0</v>
      </c>
    </row>
    <row r="53" spans="1:44" ht="13.5" customHeight="1" thickBot="1">
      <c r="A53" s="99" t="str">
        <f>Oct!A22</f>
        <v>V</v>
      </c>
      <c r="B53" s="177">
        <f>Oct!B22</f>
        <v>0</v>
      </c>
      <c r="C53" s="108" t="str">
        <f>Oct!C22</f>
        <v>V</v>
      </c>
      <c r="D53" s="179">
        <f>Oct!D22</f>
        <v>0</v>
      </c>
      <c r="E53" s="108" t="str">
        <f>Oct!E22</f>
        <v>V</v>
      </c>
      <c r="F53" s="179">
        <f>Oct!F22</f>
        <v>0</v>
      </c>
      <c r="G53" s="108" t="str">
        <f>Oct!G22</f>
        <v>V</v>
      </c>
      <c r="H53" s="179">
        <f>Oct!H22</f>
        <v>0</v>
      </c>
      <c r="I53" s="108" t="str">
        <f>Oct!I22</f>
        <v>V</v>
      </c>
      <c r="J53" s="179">
        <f>Oct!J22</f>
        <v>0</v>
      </c>
      <c r="K53" s="108" t="str">
        <f>Oct!K22</f>
        <v>V</v>
      </c>
      <c r="L53" s="179">
        <f>Oct!L22</f>
        <v>0</v>
      </c>
      <c r="M53" s="99" t="str">
        <f>Oct!M22</f>
        <v>V</v>
      </c>
      <c r="N53" s="177">
        <f>Oct!N22</f>
        <v>0</v>
      </c>
      <c r="O53" s="94"/>
      <c r="P53" s="99" t="str">
        <f>Nov!A22</f>
        <v>V</v>
      </c>
      <c r="Q53" s="177">
        <f>Nov!B22</f>
        <v>0</v>
      </c>
      <c r="R53" s="108" t="str">
        <f>Nov!C22</f>
        <v>V</v>
      </c>
      <c r="S53" s="179">
        <f>Nov!D22</f>
        <v>0</v>
      </c>
      <c r="T53" s="108" t="str">
        <f>Nov!E22</f>
        <v>V</v>
      </c>
      <c r="U53" s="179">
        <f>Nov!F22</f>
        <v>0</v>
      </c>
      <c r="V53" s="108" t="str">
        <f>Nov!G22</f>
        <v>V</v>
      </c>
      <c r="W53" s="179">
        <f>Nov!H22</f>
        <v>0</v>
      </c>
      <c r="X53" s="108" t="str">
        <f>Nov!I22</f>
        <v>V</v>
      </c>
      <c r="Y53" s="179">
        <f>Nov!J22</f>
        <v>0</v>
      </c>
      <c r="Z53" s="108" t="str">
        <f>Nov!K22</f>
        <v>V</v>
      </c>
      <c r="AA53" s="179">
        <f>Nov!L22</f>
        <v>0</v>
      </c>
      <c r="AB53" s="99" t="str">
        <f>Nov!M22</f>
        <v>V</v>
      </c>
      <c r="AC53" s="177">
        <f>Nov!N22</f>
        <v>0</v>
      </c>
      <c r="AE53" s="99" t="str">
        <f>Dec!A22</f>
        <v>V</v>
      </c>
      <c r="AF53" s="177">
        <f>Dec!B22</f>
        <v>0</v>
      </c>
      <c r="AG53" s="108" t="str">
        <f>Dec!C22</f>
        <v>V</v>
      </c>
      <c r="AH53" s="179">
        <f>Dec!D22</f>
        <v>0</v>
      </c>
      <c r="AI53" s="108" t="str">
        <f>Dec!E22</f>
        <v>V</v>
      </c>
      <c r="AJ53" s="179">
        <f>Dec!F22</f>
        <v>0</v>
      </c>
      <c r="AK53" s="108" t="str">
        <f>Dec!G22</f>
        <v>V</v>
      </c>
      <c r="AL53" s="179">
        <f>Dec!H22</f>
        <v>0</v>
      </c>
      <c r="AM53" s="108" t="str">
        <f>Dec!I22</f>
        <v>V</v>
      </c>
      <c r="AN53" s="179">
        <f>Dec!J22</f>
        <v>0</v>
      </c>
      <c r="AO53" s="108" t="str">
        <f>Dec!K22</f>
        <v>V</v>
      </c>
      <c r="AP53" s="179">
        <f>Dec!L22</f>
        <v>0</v>
      </c>
      <c r="AQ53" s="99" t="str">
        <f>Dec!M22</f>
        <v>V</v>
      </c>
      <c r="AR53" s="177">
        <f>Dec!N22</f>
        <v>0</v>
      </c>
    </row>
    <row r="54" spans="1:44" ht="13.5" customHeight="1">
      <c r="A54" s="100">
        <f>Oct!A23</f>
        <v>0</v>
      </c>
      <c r="B54" s="54">
        <f>Oct!B23</f>
        <v>20</v>
      </c>
      <c r="C54" s="104">
        <f>Oct!C23</f>
        <v>0</v>
      </c>
      <c r="D54" s="43">
        <f>Oct!D23</f>
        <v>21</v>
      </c>
      <c r="E54" s="104">
        <f>Oct!E23</f>
        <v>0</v>
      </c>
      <c r="F54" s="43">
        <f>Oct!F23</f>
        <v>22</v>
      </c>
      <c r="G54" s="105">
        <f>Oct!G23</f>
        <v>0</v>
      </c>
      <c r="H54" s="43">
        <f>Oct!H23</f>
        <v>23</v>
      </c>
      <c r="I54" s="105">
        <f>Oct!I23</f>
        <v>0</v>
      </c>
      <c r="J54" s="43">
        <f>Oct!J23</f>
        <v>24</v>
      </c>
      <c r="K54" s="105">
        <f>Oct!K23</f>
        <v>0</v>
      </c>
      <c r="L54" s="43">
        <f>Oct!L23</f>
        <v>25</v>
      </c>
      <c r="M54" s="112">
        <f>Oct!M23</f>
        <v>0</v>
      </c>
      <c r="N54" s="54">
        <f>Oct!N23</f>
        <v>26</v>
      </c>
      <c r="O54" s="94"/>
      <c r="P54" s="100">
        <f>Nov!A23</f>
        <v>0</v>
      </c>
      <c r="Q54" s="54">
        <f>Nov!B23</f>
        <v>17</v>
      </c>
      <c r="R54" s="104">
        <f>Nov!C23</f>
        <v>0</v>
      </c>
      <c r="S54" s="43">
        <f>Nov!D23</f>
        <v>18</v>
      </c>
      <c r="T54" s="104">
        <f>Nov!E23</f>
        <v>0</v>
      </c>
      <c r="U54" s="43">
        <f>Nov!F23</f>
        <v>19</v>
      </c>
      <c r="V54" s="105">
        <f>Nov!G23</f>
        <v>0</v>
      </c>
      <c r="W54" s="43">
        <f>Nov!H23</f>
        <v>20</v>
      </c>
      <c r="X54" s="105">
        <f>Nov!I23</f>
        <v>0</v>
      </c>
      <c r="Y54" s="43">
        <f>Nov!J23</f>
        <v>21</v>
      </c>
      <c r="Z54" s="105">
        <f>Nov!K23</f>
        <v>0</v>
      </c>
      <c r="AA54" s="43">
        <f>Nov!L23</f>
        <v>22</v>
      </c>
      <c r="AB54" s="112">
        <f>Nov!M23</f>
        <v>0</v>
      </c>
      <c r="AC54" s="54">
        <f>Nov!N23</f>
        <v>23</v>
      </c>
      <c r="AE54" s="100">
        <f>Dec!A23</f>
        <v>0</v>
      </c>
      <c r="AF54" s="54">
        <f>Dec!B23</f>
        <v>22</v>
      </c>
      <c r="AG54" s="104">
        <f>Dec!C23</f>
        <v>0</v>
      </c>
      <c r="AH54" s="43">
        <f>Dec!D23</f>
        <v>23</v>
      </c>
      <c r="AI54" s="104">
        <f>Dec!E23</f>
        <v>0</v>
      </c>
      <c r="AJ54" s="43">
        <f>Dec!F23</f>
        <v>24</v>
      </c>
      <c r="AK54" s="105">
        <f>Dec!G23</f>
        <v>0</v>
      </c>
      <c r="AL54" s="43">
        <f>Dec!H23</f>
        <v>25</v>
      </c>
      <c r="AM54" s="105">
        <f>Dec!I23</f>
        <v>0</v>
      </c>
      <c r="AN54" s="43">
        <f>Dec!J23</f>
        <v>26</v>
      </c>
      <c r="AO54" s="105">
        <f>Dec!K23</f>
        <v>0</v>
      </c>
      <c r="AP54" s="43">
        <f>Dec!L23</f>
        <v>27</v>
      </c>
      <c r="AQ54" s="112">
        <f>Dec!M23</f>
        <v>0</v>
      </c>
      <c r="AR54" s="54">
        <f>Dec!N23</f>
        <v>28</v>
      </c>
    </row>
    <row r="55" spans="1:44" ht="13.5" customHeight="1">
      <c r="A55" s="97" t="str">
        <f>Oct!A24</f>
        <v>W</v>
      </c>
      <c r="B55" s="171">
        <f>Oct!B24</f>
        <v>0</v>
      </c>
      <c r="C55" s="101" t="str">
        <f>Oct!C24</f>
        <v>W</v>
      </c>
      <c r="D55" s="180">
        <f>Oct!D24</f>
        <v>0</v>
      </c>
      <c r="E55" s="101" t="str">
        <f>Oct!E24</f>
        <v>W</v>
      </c>
      <c r="F55" s="181">
        <f>Oct!F24</f>
        <v>0</v>
      </c>
      <c r="G55" s="106" t="str">
        <f>Oct!G24</f>
        <v>W</v>
      </c>
      <c r="H55" s="181">
        <f>Oct!H24</f>
        <v>0</v>
      </c>
      <c r="I55" s="106" t="str">
        <f>Oct!I24</f>
        <v>W</v>
      </c>
      <c r="J55" s="181">
        <f>Oct!J24</f>
        <v>0</v>
      </c>
      <c r="K55" s="106" t="str">
        <f>Oct!K24</f>
        <v>W</v>
      </c>
      <c r="L55" s="181">
        <f>Oct!L24</f>
        <v>0</v>
      </c>
      <c r="M55" s="97" t="str">
        <f>Oct!M24</f>
        <v>W</v>
      </c>
      <c r="N55" s="171">
        <f>Oct!N24</f>
        <v>0</v>
      </c>
      <c r="O55" s="94"/>
      <c r="P55" s="97" t="str">
        <f>Nov!A24</f>
        <v>W</v>
      </c>
      <c r="Q55" s="171">
        <f>Nov!B24</f>
        <v>0</v>
      </c>
      <c r="R55" s="101" t="str">
        <f>Nov!C24</f>
        <v>W</v>
      </c>
      <c r="S55" s="180">
        <f>Nov!D24</f>
        <v>0</v>
      </c>
      <c r="T55" s="101" t="str">
        <f>Nov!E24</f>
        <v>W</v>
      </c>
      <c r="U55" s="181">
        <f>Nov!F24</f>
        <v>0</v>
      </c>
      <c r="V55" s="106" t="str">
        <f>Nov!G24</f>
        <v>W</v>
      </c>
      <c r="W55" s="181">
        <f>Nov!H24</f>
        <v>0</v>
      </c>
      <c r="X55" s="106" t="str">
        <f>Nov!I24</f>
        <v>W</v>
      </c>
      <c r="Y55" s="181">
        <f>Nov!J24</f>
        <v>0</v>
      </c>
      <c r="Z55" s="106" t="str">
        <f>Nov!K24</f>
        <v>W</v>
      </c>
      <c r="AA55" s="181">
        <f>Nov!L24</f>
        <v>0</v>
      </c>
      <c r="AB55" s="97" t="str">
        <f>Nov!M24</f>
        <v>W</v>
      </c>
      <c r="AC55" s="171">
        <f>Nov!N24</f>
        <v>0</v>
      </c>
      <c r="AE55" s="97" t="str">
        <f>Dec!A24</f>
        <v>W</v>
      </c>
      <c r="AF55" s="171">
        <f>Dec!B24</f>
        <v>0</v>
      </c>
      <c r="AG55" s="101" t="str">
        <f>Dec!C24</f>
        <v>W</v>
      </c>
      <c r="AH55" s="180" t="str">
        <f>Dec!D24</f>
        <v>C</v>
      </c>
      <c r="AI55" s="101" t="str">
        <f>Dec!E24</f>
        <v>W</v>
      </c>
      <c r="AJ55" s="181" t="str">
        <f>Dec!F24</f>
        <v>H</v>
      </c>
      <c r="AK55" s="106" t="str">
        <f>Dec!G24</f>
        <v>W</v>
      </c>
      <c r="AL55" s="181" t="str">
        <f>Dec!H24</f>
        <v>H</v>
      </c>
      <c r="AM55" s="106" t="str">
        <f>Dec!I24</f>
        <v>W</v>
      </c>
      <c r="AN55" s="181" t="str">
        <f>Dec!J24</f>
        <v>C</v>
      </c>
      <c r="AO55" s="106" t="str">
        <f>Dec!K24</f>
        <v>W</v>
      </c>
      <c r="AP55" s="181" t="str">
        <f>Dec!L24</f>
        <v>C</v>
      </c>
      <c r="AQ55" s="97" t="str">
        <f>Dec!M24</f>
        <v>W</v>
      </c>
      <c r="AR55" s="171">
        <f>Dec!N24</f>
        <v>0</v>
      </c>
    </row>
    <row r="56" spans="1:44" ht="13.5" customHeight="1">
      <c r="A56" s="156" t="str">
        <f>Oct!A25</f>
        <v>S</v>
      </c>
      <c r="B56" s="182">
        <f>Oct!B25</f>
        <v>0</v>
      </c>
      <c r="C56" s="152" t="str">
        <f>Oct!C25</f>
        <v>S</v>
      </c>
      <c r="D56" s="183">
        <f>Oct!D25</f>
        <v>0</v>
      </c>
      <c r="E56" s="152" t="str">
        <f>Oct!E25</f>
        <v>S</v>
      </c>
      <c r="F56" s="184">
        <f>Oct!F25</f>
        <v>0</v>
      </c>
      <c r="G56" s="154" t="str">
        <f>Oct!G25</f>
        <v>S</v>
      </c>
      <c r="H56" s="184">
        <f>Oct!H25</f>
        <v>0</v>
      </c>
      <c r="I56" s="154" t="str">
        <f>Oct!I25</f>
        <v>S</v>
      </c>
      <c r="J56" s="184">
        <f>Oct!J25</f>
        <v>0</v>
      </c>
      <c r="K56" s="154" t="str">
        <f>Oct!K25</f>
        <v>S</v>
      </c>
      <c r="L56" s="184">
        <f>Oct!L25</f>
        <v>0</v>
      </c>
      <c r="M56" s="156" t="str">
        <f>Oct!M25</f>
        <v>S</v>
      </c>
      <c r="N56" s="182">
        <f>Oct!N25</f>
        <v>0</v>
      </c>
      <c r="O56" s="94"/>
      <c r="P56" s="156" t="str">
        <f>Nov!A25</f>
        <v>S</v>
      </c>
      <c r="Q56" s="182">
        <f>Nov!B25</f>
        <v>0</v>
      </c>
      <c r="R56" s="152" t="str">
        <f>Nov!C25</f>
        <v>S</v>
      </c>
      <c r="S56" s="183">
        <f>Nov!D25</f>
        <v>0</v>
      </c>
      <c r="T56" s="152" t="str">
        <f>Nov!E25</f>
        <v>S</v>
      </c>
      <c r="U56" s="184">
        <f>Nov!F25</f>
        <v>0</v>
      </c>
      <c r="V56" s="154" t="str">
        <f>Nov!G25</f>
        <v>S</v>
      </c>
      <c r="W56" s="184">
        <f>Nov!H25</f>
        <v>0</v>
      </c>
      <c r="X56" s="154" t="str">
        <f>Nov!I25</f>
        <v>S</v>
      </c>
      <c r="Y56" s="184">
        <f>Nov!J25</f>
        <v>0</v>
      </c>
      <c r="Z56" s="154" t="str">
        <f>Nov!K25</f>
        <v>S</v>
      </c>
      <c r="AA56" s="184">
        <f>Nov!L25</f>
        <v>0</v>
      </c>
      <c r="AB56" s="156" t="str">
        <f>Nov!M25</f>
        <v>S</v>
      </c>
      <c r="AC56" s="182">
        <f>Nov!N25</f>
        <v>0</v>
      </c>
      <c r="AE56" s="156" t="str">
        <f>Dec!A25</f>
        <v>S</v>
      </c>
      <c r="AF56" s="182">
        <f>Dec!B25</f>
        <v>0</v>
      </c>
      <c r="AG56" s="152" t="str">
        <f>Dec!C25</f>
        <v>S</v>
      </c>
      <c r="AH56" s="183">
        <f>Dec!D25</f>
        <v>0</v>
      </c>
      <c r="AI56" s="152" t="str">
        <f>Dec!E25</f>
        <v>S</v>
      </c>
      <c r="AJ56" s="184">
        <f>Dec!F25</f>
        <v>0</v>
      </c>
      <c r="AK56" s="154" t="str">
        <f>Dec!G25</f>
        <v>S</v>
      </c>
      <c r="AL56" s="184">
        <f>Dec!H25</f>
        <v>0</v>
      </c>
      <c r="AM56" s="154" t="str">
        <f>Dec!I25</f>
        <v>S</v>
      </c>
      <c r="AN56" s="184">
        <f>Dec!J25</f>
        <v>0</v>
      </c>
      <c r="AO56" s="154" t="str">
        <f>Dec!K25</f>
        <v>S</v>
      </c>
      <c r="AP56" s="184">
        <f>Dec!L25</f>
        <v>0</v>
      </c>
      <c r="AQ56" s="156" t="str">
        <f>Dec!M25</f>
        <v>S</v>
      </c>
      <c r="AR56" s="182">
        <f>Dec!N25</f>
        <v>0</v>
      </c>
    </row>
    <row r="57" spans="1:44" ht="13.5" customHeight="1">
      <c r="A57" s="98" t="str">
        <f>Oct!A26</f>
        <v>P</v>
      </c>
      <c r="B57" s="174">
        <f>Oct!B26</f>
        <v>0</v>
      </c>
      <c r="C57" s="102" t="str">
        <f>Oct!C26</f>
        <v>P</v>
      </c>
      <c r="D57" s="175">
        <f>Oct!D26</f>
        <v>0</v>
      </c>
      <c r="E57" s="102" t="str">
        <f>Oct!E26</f>
        <v>P</v>
      </c>
      <c r="F57" s="176">
        <f>Oct!F26</f>
        <v>0</v>
      </c>
      <c r="G57" s="107" t="str">
        <f>Oct!G26</f>
        <v>P</v>
      </c>
      <c r="H57" s="176">
        <f>Oct!H26</f>
        <v>0</v>
      </c>
      <c r="I57" s="107" t="str">
        <f>Oct!I26</f>
        <v>P</v>
      </c>
      <c r="J57" s="176">
        <f>Oct!J26</f>
        <v>0</v>
      </c>
      <c r="K57" s="107" t="str">
        <f>Oct!K26</f>
        <v>P</v>
      </c>
      <c r="L57" s="176">
        <f>Oct!L26</f>
        <v>0</v>
      </c>
      <c r="M57" s="98" t="str">
        <f>Oct!M26</f>
        <v>P</v>
      </c>
      <c r="N57" s="174">
        <f>Oct!N26</f>
        <v>0</v>
      </c>
      <c r="O57" s="94"/>
      <c r="P57" s="98" t="str">
        <f>Nov!A26</f>
        <v>P</v>
      </c>
      <c r="Q57" s="174">
        <f>Nov!B26</f>
        <v>0</v>
      </c>
      <c r="R57" s="102" t="str">
        <f>Nov!C26</f>
        <v>P</v>
      </c>
      <c r="S57" s="175">
        <f>Nov!D26</f>
        <v>0</v>
      </c>
      <c r="T57" s="102" t="str">
        <f>Nov!E26</f>
        <v>P</v>
      </c>
      <c r="U57" s="176">
        <f>Nov!F26</f>
        <v>0</v>
      </c>
      <c r="V57" s="107" t="str">
        <f>Nov!G26</f>
        <v>P</v>
      </c>
      <c r="W57" s="176">
        <f>Nov!H26</f>
        <v>0</v>
      </c>
      <c r="X57" s="107" t="str">
        <f>Nov!I26</f>
        <v>P</v>
      </c>
      <c r="Y57" s="176">
        <f>Nov!J26</f>
        <v>0</v>
      </c>
      <c r="Z57" s="107" t="str">
        <f>Nov!K26</f>
        <v>P</v>
      </c>
      <c r="AA57" s="176">
        <f>Nov!L26</f>
        <v>0</v>
      </c>
      <c r="AB57" s="98" t="str">
        <f>Nov!M26</f>
        <v>P</v>
      </c>
      <c r="AC57" s="174">
        <f>Nov!N26</f>
        <v>0</v>
      </c>
      <c r="AE57" s="98" t="str">
        <f>Dec!A26</f>
        <v>P</v>
      </c>
      <c r="AF57" s="174">
        <f>Dec!B26</f>
        <v>0</v>
      </c>
      <c r="AG57" s="102" t="str">
        <f>Dec!C26</f>
        <v>P</v>
      </c>
      <c r="AH57" s="175">
        <f>Dec!D26</f>
        <v>0</v>
      </c>
      <c r="AI57" s="102" t="str">
        <f>Dec!E26</f>
        <v>P</v>
      </c>
      <c r="AJ57" s="176">
        <f>Dec!F26</f>
        <v>0</v>
      </c>
      <c r="AK57" s="107" t="str">
        <f>Dec!G26</f>
        <v>P</v>
      </c>
      <c r="AL57" s="176">
        <f>Dec!H26</f>
        <v>0</v>
      </c>
      <c r="AM57" s="107" t="str">
        <f>Dec!I26</f>
        <v>P</v>
      </c>
      <c r="AN57" s="176">
        <f>Dec!J26</f>
        <v>0</v>
      </c>
      <c r="AO57" s="107" t="str">
        <f>Dec!K26</f>
        <v>P</v>
      </c>
      <c r="AP57" s="176">
        <f>Dec!L26</f>
        <v>0</v>
      </c>
      <c r="AQ57" s="98" t="str">
        <f>Dec!M26</f>
        <v>P</v>
      </c>
      <c r="AR57" s="174">
        <f>Dec!N26</f>
        <v>0</v>
      </c>
    </row>
    <row r="58" spans="1:44" ht="13.5" customHeight="1" thickBot="1">
      <c r="A58" s="99" t="str">
        <f>Oct!A27</f>
        <v>V</v>
      </c>
      <c r="B58" s="177">
        <f>Oct!B27</f>
        <v>0</v>
      </c>
      <c r="C58" s="108" t="str">
        <f>Oct!C27</f>
        <v>V</v>
      </c>
      <c r="D58" s="179">
        <f>Oct!D27</f>
        <v>0</v>
      </c>
      <c r="E58" s="108" t="str">
        <f>Oct!E27</f>
        <v>V</v>
      </c>
      <c r="F58" s="179">
        <f>Oct!F27</f>
        <v>0</v>
      </c>
      <c r="G58" s="108" t="str">
        <f>Oct!G27</f>
        <v>V</v>
      </c>
      <c r="H58" s="179">
        <f>Oct!H27</f>
        <v>0</v>
      </c>
      <c r="I58" s="108" t="str">
        <f>Oct!I27</f>
        <v>V</v>
      </c>
      <c r="J58" s="179">
        <f>Oct!J27</f>
        <v>0</v>
      </c>
      <c r="K58" s="108" t="str">
        <f>Oct!K27</f>
        <v>V</v>
      </c>
      <c r="L58" s="179">
        <f>Oct!L27</f>
        <v>0</v>
      </c>
      <c r="M58" s="99" t="str">
        <f>Oct!M27</f>
        <v>V</v>
      </c>
      <c r="N58" s="177">
        <f>Oct!N27</f>
        <v>0</v>
      </c>
      <c r="O58" s="94"/>
      <c r="P58" s="99" t="str">
        <f>Nov!A27</f>
        <v>V</v>
      </c>
      <c r="Q58" s="177">
        <f>Nov!B27</f>
        <v>0</v>
      </c>
      <c r="R58" s="108" t="str">
        <f>Nov!C27</f>
        <v>V</v>
      </c>
      <c r="S58" s="179">
        <f>Nov!D27</f>
        <v>0</v>
      </c>
      <c r="T58" s="108" t="str">
        <f>Nov!E27</f>
        <v>V</v>
      </c>
      <c r="U58" s="179">
        <f>Nov!F27</f>
        <v>0</v>
      </c>
      <c r="V58" s="108" t="str">
        <f>Nov!G27</f>
        <v>V</v>
      </c>
      <c r="W58" s="179">
        <f>Nov!H27</f>
        <v>0</v>
      </c>
      <c r="X58" s="108" t="str">
        <f>Nov!I27</f>
        <v>V</v>
      </c>
      <c r="Y58" s="179">
        <f>Nov!J27</f>
        <v>0</v>
      </c>
      <c r="Z58" s="108" t="str">
        <f>Nov!K27</f>
        <v>V</v>
      </c>
      <c r="AA58" s="179">
        <f>Nov!L27</f>
        <v>0</v>
      </c>
      <c r="AB58" s="99" t="str">
        <f>Nov!M27</f>
        <v>V</v>
      </c>
      <c r="AC58" s="177">
        <f>Nov!N27</f>
        <v>0</v>
      </c>
      <c r="AE58" s="99" t="str">
        <f>Dec!A27</f>
        <v>V</v>
      </c>
      <c r="AF58" s="177">
        <f>Dec!B27</f>
        <v>0</v>
      </c>
      <c r="AG58" s="108" t="str">
        <f>Dec!C27</f>
        <v>V</v>
      </c>
      <c r="AH58" s="179">
        <f>Dec!D27</f>
        <v>0</v>
      </c>
      <c r="AI58" s="108" t="str">
        <f>Dec!E27</f>
        <v>V</v>
      </c>
      <c r="AJ58" s="179">
        <f>Dec!F27</f>
        <v>0</v>
      </c>
      <c r="AK58" s="108" t="str">
        <f>Dec!G27</f>
        <v>V</v>
      </c>
      <c r="AL58" s="179">
        <f>Dec!H27</f>
        <v>0</v>
      </c>
      <c r="AM58" s="108" t="str">
        <f>Dec!I27</f>
        <v>V</v>
      </c>
      <c r="AN58" s="179">
        <f>Dec!J27</f>
        <v>0</v>
      </c>
      <c r="AO58" s="108" t="str">
        <f>Dec!K27</f>
        <v>V</v>
      </c>
      <c r="AP58" s="179">
        <f>Dec!L27</f>
        <v>0</v>
      </c>
      <c r="AQ58" s="99" t="str">
        <f>Dec!M27</f>
        <v>V</v>
      </c>
      <c r="AR58" s="177">
        <f>Dec!N27</f>
        <v>0</v>
      </c>
    </row>
    <row r="59" spans="1:44" ht="13.5" customHeight="1">
      <c r="A59" s="100">
        <f>Oct!A28</f>
        <v>0</v>
      </c>
      <c r="B59" s="54">
        <f>Oct!B28</f>
        <v>27</v>
      </c>
      <c r="C59" s="109">
        <f>Oct!C28</f>
        <v>0</v>
      </c>
      <c r="D59" s="43">
        <f>Oct!D28</f>
        <v>28</v>
      </c>
      <c r="E59" s="109">
        <f>Oct!E28</f>
        <v>0</v>
      </c>
      <c r="F59" s="43">
        <f>Oct!F28</f>
        <v>29</v>
      </c>
      <c r="G59" s="109">
        <f>Oct!G28</f>
        <v>0</v>
      </c>
      <c r="H59" s="43">
        <f>Oct!H28</f>
        <v>30</v>
      </c>
      <c r="I59" s="109">
        <f>Oct!I28</f>
        <v>0</v>
      </c>
      <c r="J59" s="43">
        <f>Oct!J28</f>
        <v>31</v>
      </c>
      <c r="K59" s="109">
        <f>Oct!K28</f>
        <v>0</v>
      </c>
      <c r="L59" s="43">
        <f>Oct!L28</f>
        <v>0</v>
      </c>
      <c r="M59" s="113">
        <f>Oct!M28</f>
        <v>0</v>
      </c>
      <c r="N59" s="54">
        <f>Oct!N28</f>
        <v>0</v>
      </c>
      <c r="O59" s="94"/>
      <c r="P59" s="100">
        <f>Nov!A28</f>
        <v>0</v>
      </c>
      <c r="Q59" s="54">
        <f>Nov!B28</f>
        <v>24</v>
      </c>
      <c r="R59" s="109">
        <f>Nov!C28</f>
        <v>0</v>
      </c>
      <c r="S59" s="43">
        <f>Nov!D28</f>
        <v>25</v>
      </c>
      <c r="T59" s="109">
        <f>Nov!E28</f>
        <v>0</v>
      </c>
      <c r="U59" s="43">
        <f>Nov!F28</f>
        <v>26</v>
      </c>
      <c r="V59" s="109">
        <f>Nov!G28</f>
        <v>0</v>
      </c>
      <c r="W59" s="43">
        <f>Nov!H28</f>
        <v>27</v>
      </c>
      <c r="X59" s="109">
        <f>Nov!I28</f>
        <v>0</v>
      </c>
      <c r="Y59" s="43">
        <f>Nov!J28</f>
        <v>28</v>
      </c>
      <c r="Z59" s="109">
        <f>Nov!K28</f>
        <v>0</v>
      </c>
      <c r="AA59" s="43">
        <f>Nov!L28</f>
        <v>29</v>
      </c>
      <c r="AB59" s="113">
        <f>Nov!M28</f>
        <v>0</v>
      </c>
      <c r="AC59" s="54">
        <f>Nov!N28</f>
        <v>30</v>
      </c>
      <c r="AD59" s="141"/>
      <c r="AE59" s="100">
        <f>Dec!A28</f>
        <v>0</v>
      </c>
      <c r="AF59" s="54">
        <f>Dec!B28</f>
        <v>29</v>
      </c>
      <c r="AG59" s="109">
        <f>Dec!C28</f>
        <v>0</v>
      </c>
      <c r="AH59" s="43">
        <f>Dec!D28</f>
        <v>30</v>
      </c>
      <c r="AI59" s="109">
        <f>Dec!E28</f>
        <v>0</v>
      </c>
      <c r="AJ59" s="43">
        <f>Dec!F28</f>
        <v>31</v>
      </c>
      <c r="AK59" s="109">
        <f>Dec!G28</f>
        <v>0</v>
      </c>
      <c r="AL59" s="43">
        <f>Dec!H28</f>
        <v>0</v>
      </c>
      <c r="AM59" s="109">
        <f>Dec!I28</f>
        <v>0</v>
      </c>
      <c r="AN59" s="43">
        <f>Dec!J28</f>
        <v>0</v>
      </c>
      <c r="AO59" s="109">
        <f>Dec!K28</f>
        <v>0</v>
      </c>
      <c r="AP59" s="43">
        <f>Dec!L28</f>
        <v>0</v>
      </c>
      <c r="AQ59" s="113">
        <f>Dec!M28</f>
        <v>0</v>
      </c>
      <c r="AR59" s="54">
        <f>Dec!N28</f>
        <v>0</v>
      </c>
    </row>
    <row r="60" spans="1:44" ht="18" customHeight="1">
      <c r="A60" s="97" t="str">
        <f>Oct!A29</f>
        <v>W</v>
      </c>
      <c r="B60" s="171">
        <f>Oct!B29</f>
        <v>0</v>
      </c>
      <c r="C60" s="106" t="str">
        <f>Oct!C29</f>
        <v>W</v>
      </c>
      <c r="D60" s="181">
        <f>Oct!D29</f>
        <v>0</v>
      </c>
      <c r="E60" s="111" t="str">
        <f>Oct!E29</f>
        <v>W</v>
      </c>
      <c r="F60" s="181">
        <f>Oct!F29</f>
        <v>0</v>
      </c>
      <c r="G60" s="106" t="str">
        <f>Oct!G29</f>
        <v>W</v>
      </c>
      <c r="H60" s="181">
        <f>Oct!H29</f>
        <v>0</v>
      </c>
      <c r="I60" s="106" t="str">
        <f>Oct!I29</f>
        <v>W</v>
      </c>
      <c r="J60" s="181">
        <f>Oct!J29</f>
        <v>0</v>
      </c>
      <c r="K60" s="106" t="str">
        <f>Oct!K29</f>
        <v/>
      </c>
      <c r="L60" s="181">
        <f>Oct!L29</f>
        <v>0</v>
      </c>
      <c r="M60" s="97" t="str">
        <f>Oct!M29</f>
        <v/>
      </c>
      <c r="N60" s="171">
        <f>Oct!N29</f>
        <v>0</v>
      </c>
      <c r="O60" s="94"/>
      <c r="P60" s="97" t="str">
        <f>Nov!A29</f>
        <v>W</v>
      </c>
      <c r="Q60" s="171">
        <f>Nov!B29</f>
        <v>0</v>
      </c>
      <c r="R60" s="106" t="str">
        <f>Nov!C29</f>
        <v>W</v>
      </c>
      <c r="S60" s="181">
        <f>Nov!D29</f>
        <v>0</v>
      </c>
      <c r="T60" s="111" t="str">
        <f>Nov!E29</f>
        <v>W</v>
      </c>
      <c r="U60" s="181">
        <f>Nov!F29</f>
        <v>0</v>
      </c>
      <c r="V60" s="106" t="str">
        <f>Nov!G29</f>
        <v>W</v>
      </c>
      <c r="W60" s="181" t="str">
        <f>Nov!H29</f>
        <v>C</v>
      </c>
      <c r="X60" s="106" t="str">
        <f>Nov!I29</f>
        <v>W</v>
      </c>
      <c r="Y60" s="181" t="str">
        <f>Nov!J29</f>
        <v>H</v>
      </c>
      <c r="Z60" s="106" t="str">
        <f>Nov!K29</f>
        <v>W</v>
      </c>
      <c r="AA60" s="181" t="str">
        <f>Nov!L29</f>
        <v>H</v>
      </c>
      <c r="AB60" s="97" t="str">
        <f>Nov!M29</f>
        <v>W</v>
      </c>
      <c r="AC60" s="171">
        <f>Nov!N29</f>
        <v>0</v>
      </c>
      <c r="AE60" s="97" t="str">
        <f>Dec!A29</f>
        <v>W</v>
      </c>
      <c r="AF60" s="171">
        <f>Dec!B29</f>
        <v>0</v>
      </c>
      <c r="AG60" s="106" t="str">
        <f>Dec!C29</f>
        <v>W</v>
      </c>
      <c r="AH60" s="181" t="str">
        <f>Dec!D29</f>
        <v>C</v>
      </c>
      <c r="AI60" s="111" t="str">
        <f>Dec!E29</f>
        <v>W</v>
      </c>
      <c r="AJ60" s="181" t="str">
        <f>Dec!F29</f>
        <v>H</v>
      </c>
      <c r="AK60" s="106">
        <f>Dec!G29</f>
        <v>0</v>
      </c>
      <c r="AL60" s="181">
        <f>Dec!H29</f>
        <v>0</v>
      </c>
      <c r="AM60" s="106">
        <f>Dec!I29</f>
        <v>0</v>
      </c>
      <c r="AN60" s="181">
        <f>Dec!J29</f>
        <v>0</v>
      </c>
      <c r="AO60" s="106">
        <f>Dec!K29</f>
        <v>0</v>
      </c>
      <c r="AP60" s="181">
        <f>Dec!L29</f>
        <v>0</v>
      </c>
      <c r="AQ60" s="97">
        <f>Dec!M29</f>
        <v>0</v>
      </c>
      <c r="AR60" s="171">
        <f>Dec!N29</f>
        <v>0</v>
      </c>
    </row>
    <row r="61" spans="1:44" ht="13.5" customHeight="1">
      <c r="A61" s="156" t="str">
        <f>Oct!A30</f>
        <v>S</v>
      </c>
      <c r="B61" s="182">
        <f>Oct!B30</f>
        <v>0</v>
      </c>
      <c r="C61" s="154" t="str">
        <f>Oct!C30</f>
        <v>S</v>
      </c>
      <c r="D61" s="184">
        <f>Oct!D30</f>
        <v>0</v>
      </c>
      <c r="E61" s="154" t="str">
        <f>Oct!E30</f>
        <v>S</v>
      </c>
      <c r="F61" s="173">
        <f>Oct!F30</f>
        <v>0</v>
      </c>
      <c r="G61" s="154" t="str">
        <f>Oct!G30</f>
        <v>S</v>
      </c>
      <c r="H61" s="184">
        <f>Oct!H30</f>
        <v>0</v>
      </c>
      <c r="I61" s="154" t="str">
        <f>Oct!I30</f>
        <v>S</v>
      </c>
      <c r="J61" s="184">
        <f>Oct!J30</f>
        <v>0</v>
      </c>
      <c r="K61" s="154" t="str">
        <f>Oct!K30</f>
        <v/>
      </c>
      <c r="L61" s="184">
        <f>Oct!L30</f>
        <v>0</v>
      </c>
      <c r="M61" s="156" t="str">
        <f>Oct!M30</f>
        <v/>
      </c>
      <c r="N61" s="182">
        <f>Oct!N30</f>
        <v>0</v>
      </c>
      <c r="O61" s="94"/>
      <c r="P61" s="156" t="str">
        <f>Nov!A30</f>
        <v>S</v>
      </c>
      <c r="Q61" s="182">
        <f>Nov!B30</f>
        <v>0</v>
      </c>
      <c r="R61" s="154" t="str">
        <f>Nov!C30</f>
        <v>S</v>
      </c>
      <c r="S61" s="184">
        <f>Nov!D30</f>
        <v>0</v>
      </c>
      <c r="T61" s="154" t="str">
        <f>Nov!E30</f>
        <v>S</v>
      </c>
      <c r="U61" s="173">
        <f>Nov!F30</f>
        <v>0</v>
      </c>
      <c r="V61" s="154" t="str">
        <f>Nov!G30</f>
        <v>S</v>
      </c>
      <c r="W61" s="184">
        <f>Nov!H30</f>
        <v>0</v>
      </c>
      <c r="X61" s="154" t="str">
        <f>Nov!I30</f>
        <v>S</v>
      </c>
      <c r="Y61" s="184">
        <f>Nov!J30</f>
        <v>0</v>
      </c>
      <c r="Z61" s="154" t="str">
        <f>Nov!K30</f>
        <v>S</v>
      </c>
      <c r="AA61" s="184">
        <f>Nov!L30</f>
        <v>0</v>
      </c>
      <c r="AB61" s="156" t="str">
        <f>Nov!M30</f>
        <v>S</v>
      </c>
      <c r="AC61" s="182">
        <f>Nov!N30</f>
        <v>0</v>
      </c>
      <c r="AE61" s="156" t="str">
        <f>Dec!A30</f>
        <v>S</v>
      </c>
      <c r="AF61" s="182">
        <f>Dec!B30</f>
        <v>0</v>
      </c>
      <c r="AG61" s="154" t="str">
        <f>Dec!C30</f>
        <v>S</v>
      </c>
      <c r="AH61" s="184">
        <f>Dec!D30</f>
        <v>0</v>
      </c>
      <c r="AI61" s="154" t="str">
        <f>Dec!E30</f>
        <v>S</v>
      </c>
      <c r="AJ61" s="173">
        <f>Dec!F30</f>
        <v>0</v>
      </c>
      <c r="AK61" s="154">
        <f>Dec!G30</f>
        <v>0</v>
      </c>
      <c r="AL61" s="184">
        <f>Dec!H30</f>
        <v>0</v>
      </c>
      <c r="AM61" s="154">
        <f>Dec!I30</f>
        <v>0</v>
      </c>
      <c r="AN61" s="184">
        <f>Dec!J30</f>
        <v>0</v>
      </c>
      <c r="AO61" s="154">
        <f>Dec!K30</f>
        <v>0</v>
      </c>
      <c r="AP61" s="184">
        <f>Dec!L30</f>
        <v>0</v>
      </c>
      <c r="AQ61" s="156">
        <f>Dec!M30</f>
        <v>0</v>
      </c>
      <c r="AR61" s="182">
        <f>Dec!N30</f>
        <v>0</v>
      </c>
    </row>
    <row r="62" spans="1:44" ht="13.5" customHeight="1">
      <c r="A62" s="98" t="str">
        <f>Oct!A31</f>
        <v>P</v>
      </c>
      <c r="B62" s="174">
        <f>Oct!B31</f>
        <v>0</v>
      </c>
      <c r="C62" s="107" t="str">
        <f>Oct!C31</f>
        <v>P</v>
      </c>
      <c r="D62" s="176">
        <f>Oct!D31</f>
        <v>0</v>
      </c>
      <c r="E62" s="107" t="str">
        <f>Oct!E31</f>
        <v>P</v>
      </c>
      <c r="F62" s="176">
        <f>Oct!F31</f>
        <v>0</v>
      </c>
      <c r="G62" s="107" t="str">
        <f>Oct!G31</f>
        <v>P</v>
      </c>
      <c r="H62" s="176">
        <f>Oct!H31</f>
        <v>0</v>
      </c>
      <c r="I62" s="107" t="str">
        <f>Oct!I31</f>
        <v>P</v>
      </c>
      <c r="J62" s="176">
        <f>Oct!J31</f>
        <v>0</v>
      </c>
      <c r="K62" s="107" t="str">
        <f>Oct!K31</f>
        <v/>
      </c>
      <c r="L62" s="176">
        <f>Oct!L31</f>
        <v>0</v>
      </c>
      <c r="M62" s="98" t="str">
        <f>Oct!M31</f>
        <v/>
      </c>
      <c r="N62" s="174">
        <f>Oct!N31</f>
        <v>0</v>
      </c>
      <c r="O62" s="94"/>
      <c r="P62" s="98" t="str">
        <f>Nov!A31</f>
        <v>P</v>
      </c>
      <c r="Q62" s="174">
        <f>Nov!B31</f>
        <v>0</v>
      </c>
      <c r="R62" s="107" t="str">
        <f>Nov!C31</f>
        <v>P</v>
      </c>
      <c r="S62" s="176">
        <f>Nov!D31</f>
        <v>0</v>
      </c>
      <c r="T62" s="107" t="str">
        <f>Nov!E31</f>
        <v>P</v>
      </c>
      <c r="U62" s="176">
        <f>Nov!F31</f>
        <v>0</v>
      </c>
      <c r="V62" s="107" t="str">
        <f>Nov!G31</f>
        <v>P</v>
      </c>
      <c r="W62" s="176">
        <f>Nov!H31</f>
        <v>0</v>
      </c>
      <c r="X62" s="107" t="str">
        <f>Nov!I31</f>
        <v>P</v>
      </c>
      <c r="Y62" s="176">
        <f>Nov!J31</f>
        <v>0</v>
      </c>
      <c r="Z62" s="107" t="str">
        <f>Nov!K31</f>
        <v>P</v>
      </c>
      <c r="AA62" s="176">
        <f>Nov!L31</f>
        <v>0</v>
      </c>
      <c r="AB62" s="98" t="str">
        <f>Nov!M31</f>
        <v>P</v>
      </c>
      <c r="AC62" s="174">
        <f>Nov!N31</f>
        <v>0</v>
      </c>
      <c r="AE62" s="98" t="str">
        <f>Dec!A31</f>
        <v>P</v>
      </c>
      <c r="AF62" s="174">
        <f>Dec!B31</f>
        <v>0</v>
      </c>
      <c r="AG62" s="107" t="str">
        <f>Dec!C31</f>
        <v>P</v>
      </c>
      <c r="AH62" s="176">
        <f>Dec!D31</f>
        <v>0</v>
      </c>
      <c r="AI62" s="107" t="str">
        <f>Dec!E31</f>
        <v>P</v>
      </c>
      <c r="AJ62" s="176">
        <f>Dec!F31</f>
        <v>0</v>
      </c>
      <c r="AK62" s="107">
        <f>Dec!G31</f>
        <v>0</v>
      </c>
      <c r="AL62" s="176">
        <f>Dec!H31</f>
        <v>0</v>
      </c>
      <c r="AM62" s="107">
        <f>Dec!I31</f>
        <v>0</v>
      </c>
      <c r="AN62" s="176">
        <f>Dec!J31</f>
        <v>0</v>
      </c>
      <c r="AO62" s="107">
        <f>Dec!K31</f>
        <v>0</v>
      </c>
      <c r="AP62" s="176">
        <f>Dec!L31</f>
        <v>0</v>
      </c>
      <c r="AQ62" s="98">
        <f>Dec!M31</f>
        <v>0</v>
      </c>
      <c r="AR62" s="174">
        <f>Dec!N31</f>
        <v>0</v>
      </c>
    </row>
    <row r="63" spans="1:44" ht="13.5" customHeight="1" thickBot="1">
      <c r="A63" s="99" t="str">
        <f>Oct!A32</f>
        <v>V</v>
      </c>
      <c r="B63" s="177">
        <f>Oct!B32</f>
        <v>0</v>
      </c>
      <c r="C63" s="108" t="str">
        <f>Oct!C32</f>
        <v>V</v>
      </c>
      <c r="D63" s="179">
        <f>Oct!D32</f>
        <v>0</v>
      </c>
      <c r="E63" s="108" t="str">
        <f>Oct!E32</f>
        <v>V</v>
      </c>
      <c r="F63" s="179">
        <f>Oct!F32</f>
        <v>0</v>
      </c>
      <c r="G63" s="108" t="str">
        <f>Oct!G32</f>
        <v>V</v>
      </c>
      <c r="H63" s="179">
        <f>Oct!H32</f>
        <v>0</v>
      </c>
      <c r="I63" s="108" t="str">
        <f>Oct!I32</f>
        <v>V</v>
      </c>
      <c r="J63" s="179">
        <f>Oct!J32</f>
        <v>0</v>
      </c>
      <c r="K63" s="108" t="str">
        <f>Oct!K32</f>
        <v/>
      </c>
      <c r="L63" s="179">
        <f>Oct!L32</f>
        <v>0</v>
      </c>
      <c r="M63" s="99" t="str">
        <f>Oct!M32</f>
        <v/>
      </c>
      <c r="N63" s="177">
        <f>Oct!N32</f>
        <v>0</v>
      </c>
      <c r="O63" s="94"/>
      <c r="P63" s="99" t="str">
        <f>Nov!A32</f>
        <v>V</v>
      </c>
      <c r="Q63" s="177">
        <f>Nov!B32</f>
        <v>0</v>
      </c>
      <c r="R63" s="108" t="str">
        <f>Nov!C32</f>
        <v>V</v>
      </c>
      <c r="S63" s="179">
        <f>Nov!D32</f>
        <v>0</v>
      </c>
      <c r="T63" s="108" t="str">
        <f>Nov!E32</f>
        <v>V</v>
      </c>
      <c r="U63" s="179">
        <f>Nov!F32</f>
        <v>0</v>
      </c>
      <c r="V63" s="108" t="str">
        <f>Nov!G32</f>
        <v>V</v>
      </c>
      <c r="W63" s="179">
        <f>Nov!H32</f>
        <v>0</v>
      </c>
      <c r="X63" s="108" t="str">
        <f>Nov!I32</f>
        <v>V</v>
      </c>
      <c r="Y63" s="179">
        <f>Nov!J32</f>
        <v>0</v>
      </c>
      <c r="Z63" s="108" t="str">
        <f>Nov!K32</f>
        <v>V</v>
      </c>
      <c r="AA63" s="179">
        <f>Nov!L32</f>
        <v>0</v>
      </c>
      <c r="AB63" s="99" t="str">
        <f>Nov!M32</f>
        <v>V</v>
      </c>
      <c r="AC63" s="177">
        <f>Nov!N32</f>
        <v>0</v>
      </c>
      <c r="AE63" s="99" t="str">
        <f>Dec!A32</f>
        <v>V</v>
      </c>
      <c r="AF63" s="177">
        <f>Dec!B32</f>
        <v>0</v>
      </c>
      <c r="AG63" s="108" t="str">
        <f>Dec!C32</f>
        <v>V</v>
      </c>
      <c r="AH63" s="179">
        <f>Dec!D32</f>
        <v>0</v>
      </c>
      <c r="AI63" s="108" t="str">
        <f>Dec!E32</f>
        <v>V</v>
      </c>
      <c r="AJ63" s="179">
        <f>Dec!F32</f>
        <v>0</v>
      </c>
      <c r="AK63" s="108">
        <f>Dec!G32</f>
        <v>0</v>
      </c>
      <c r="AL63" s="179">
        <f>Dec!H32</f>
        <v>0</v>
      </c>
      <c r="AM63" s="108">
        <f>Dec!I32</f>
        <v>0</v>
      </c>
      <c r="AN63" s="179">
        <f>Dec!J32</f>
        <v>0</v>
      </c>
      <c r="AO63" s="108">
        <f>Dec!K32</f>
        <v>0</v>
      </c>
      <c r="AP63" s="179">
        <f>Dec!L32</f>
        <v>0</v>
      </c>
      <c r="AQ63" s="99">
        <f>Dec!M32</f>
        <v>0</v>
      </c>
      <c r="AR63" s="177">
        <f>Dec!N32</f>
        <v>0</v>
      </c>
    </row>
    <row r="64" spans="1:44" ht="13.5" hidden="1" customHeight="1">
      <c r="A64" s="100">
        <f>Oct!A33</f>
        <v>0</v>
      </c>
      <c r="B64" s="54">
        <f>Oct!B33</f>
        <v>0</v>
      </c>
      <c r="C64" s="109">
        <f>Oct!C33</f>
        <v>0</v>
      </c>
      <c r="D64" s="43">
        <f>Oct!D33</f>
        <v>0</v>
      </c>
      <c r="E64" s="109">
        <f>Oct!E33</f>
        <v>0</v>
      </c>
      <c r="F64" s="43">
        <f>Oct!F33</f>
        <v>0</v>
      </c>
      <c r="G64" s="109">
        <f>Oct!G33</f>
        <v>0</v>
      </c>
      <c r="H64" s="43">
        <f>Oct!H33</f>
        <v>0</v>
      </c>
      <c r="I64" s="109">
        <f>Oct!I33</f>
        <v>0</v>
      </c>
      <c r="J64" s="43">
        <f>Oct!J33</f>
        <v>0</v>
      </c>
      <c r="K64" s="109">
        <f>Oct!K33</f>
        <v>0</v>
      </c>
      <c r="L64" s="43">
        <f>Oct!L33</f>
        <v>0</v>
      </c>
      <c r="M64" s="113">
        <f>Oct!M33</f>
        <v>0</v>
      </c>
      <c r="N64" s="54">
        <f>Oct!N33</f>
        <v>0</v>
      </c>
      <c r="O64" s="94"/>
      <c r="P64" s="100">
        <f>Nov!A33</f>
        <v>0</v>
      </c>
      <c r="Q64" s="54">
        <f>Nov!B33</f>
        <v>0</v>
      </c>
      <c r="R64" s="109">
        <f>Nov!C33</f>
        <v>0</v>
      </c>
      <c r="S64" s="43">
        <f>Nov!D33</f>
        <v>0</v>
      </c>
      <c r="T64" s="109">
        <f>Nov!E33</f>
        <v>0</v>
      </c>
      <c r="U64" s="43">
        <f>Nov!F33</f>
        <v>0</v>
      </c>
      <c r="V64" s="109">
        <f>Nov!G33</f>
        <v>0</v>
      </c>
      <c r="W64" s="43">
        <f>Nov!H33</f>
        <v>0</v>
      </c>
      <c r="X64" s="109">
        <f>Nov!I33</f>
        <v>0</v>
      </c>
      <c r="Y64" s="43">
        <f>Nov!J33</f>
        <v>0</v>
      </c>
      <c r="Z64" s="109">
        <f>Nov!K33</f>
        <v>0</v>
      </c>
      <c r="AA64" s="43">
        <f>Nov!L33</f>
        <v>0</v>
      </c>
      <c r="AB64" s="113">
        <f>Nov!M33</f>
        <v>0</v>
      </c>
      <c r="AC64" s="54">
        <f>Nov!N33</f>
        <v>0</v>
      </c>
      <c r="AE64" s="100">
        <f>Dec!A33</f>
        <v>0</v>
      </c>
      <c r="AF64" s="54">
        <f>Dec!B33</f>
        <v>0</v>
      </c>
      <c r="AG64" s="109">
        <f>Dec!C33</f>
        <v>0</v>
      </c>
      <c r="AH64" s="43">
        <f>Dec!D33</f>
        <v>0</v>
      </c>
      <c r="AI64" s="109">
        <f>Dec!E33</f>
        <v>0</v>
      </c>
      <c r="AJ64" s="43">
        <f>Dec!F33</f>
        <v>0</v>
      </c>
      <c r="AK64" s="109">
        <f>Dec!G33</f>
        <v>0</v>
      </c>
      <c r="AL64" s="43">
        <f>Dec!H33</f>
        <v>0</v>
      </c>
      <c r="AM64" s="109">
        <f>Dec!I33</f>
        <v>0</v>
      </c>
      <c r="AN64" s="43">
        <f>Dec!J33</f>
        <v>0</v>
      </c>
      <c r="AO64" s="109">
        <f>Dec!K33</f>
        <v>0</v>
      </c>
      <c r="AP64" s="43">
        <f>Dec!L33</f>
        <v>0</v>
      </c>
      <c r="AQ64" s="113">
        <f>Dec!M33</f>
        <v>0</v>
      </c>
      <c r="AR64" s="54">
        <f>Dec!N33</f>
        <v>0</v>
      </c>
    </row>
    <row r="65" spans="1:44" ht="13.5" hidden="1" customHeight="1">
      <c r="A65" s="97" t="str">
        <f>Oct!A34</f>
        <v/>
      </c>
      <c r="B65" s="171">
        <f>Oct!B34</f>
        <v>0</v>
      </c>
      <c r="C65" s="106" t="str">
        <f>Oct!C34</f>
        <v/>
      </c>
      <c r="D65" s="181">
        <f>Oct!D34</f>
        <v>0</v>
      </c>
      <c r="E65" s="111" t="str">
        <f>Oct!E34</f>
        <v/>
      </c>
      <c r="F65" s="181">
        <f>Oct!F34</f>
        <v>0</v>
      </c>
      <c r="G65" s="106" t="str">
        <f>Oct!G34</f>
        <v/>
      </c>
      <c r="H65" s="181">
        <f>Oct!H34</f>
        <v>0</v>
      </c>
      <c r="I65" s="106" t="str">
        <f>Oct!I34</f>
        <v/>
      </c>
      <c r="J65" s="181">
        <f>Oct!J34</f>
        <v>0</v>
      </c>
      <c r="K65" s="106" t="str">
        <f>Oct!K34</f>
        <v/>
      </c>
      <c r="L65" s="181">
        <f>Oct!L34</f>
        <v>0</v>
      </c>
      <c r="M65" s="97" t="str">
        <f>Oct!M34</f>
        <v/>
      </c>
      <c r="N65" s="186">
        <f>Oct!N34</f>
        <v>0</v>
      </c>
      <c r="O65" s="94"/>
      <c r="P65" s="97" t="str">
        <f>Nov!A34</f>
        <v/>
      </c>
      <c r="Q65" s="171">
        <f>Nov!B34</f>
        <v>0</v>
      </c>
      <c r="R65" s="106" t="str">
        <f>Nov!C34</f>
        <v/>
      </c>
      <c r="S65" s="181">
        <f>Nov!D34</f>
        <v>0</v>
      </c>
      <c r="T65" s="111" t="str">
        <f>Nov!E34</f>
        <v/>
      </c>
      <c r="U65" s="181">
        <f>Nov!F34</f>
        <v>0</v>
      </c>
      <c r="V65" s="106" t="str">
        <f>Nov!G34</f>
        <v/>
      </c>
      <c r="W65" s="181">
        <f>Nov!H34</f>
        <v>0</v>
      </c>
      <c r="X65" s="106" t="str">
        <f>Nov!I34</f>
        <v/>
      </c>
      <c r="Y65" s="181">
        <f>Nov!J34</f>
        <v>0</v>
      </c>
      <c r="Z65" s="106" t="str">
        <f>Nov!K34</f>
        <v/>
      </c>
      <c r="AA65" s="181">
        <f>Nov!L34</f>
        <v>0</v>
      </c>
      <c r="AB65" s="97" t="str">
        <f>Nov!M34</f>
        <v/>
      </c>
      <c r="AC65" s="186">
        <f>Nov!N34</f>
        <v>0</v>
      </c>
      <c r="AE65" s="97" t="str">
        <f>Dec!A34</f>
        <v/>
      </c>
      <c r="AF65" s="171">
        <f>Dec!B34</f>
        <v>0</v>
      </c>
      <c r="AG65" s="106" t="str">
        <f>Dec!C34</f>
        <v/>
      </c>
      <c r="AH65" s="181">
        <f>Dec!D34</f>
        <v>0</v>
      </c>
      <c r="AI65" s="111" t="str">
        <f>Dec!E34</f>
        <v/>
      </c>
      <c r="AJ65" s="181">
        <f>Dec!F34</f>
        <v>0</v>
      </c>
      <c r="AK65" s="106" t="str">
        <f>Dec!G34</f>
        <v/>
      </c>
      <c r="AL65" s="181">
        <f>Dec!H34</f>
        <v>0</v>
      </c>
      <c r="AM65" s="106" t="str">
        <f>Dec!I34</f>
        <v/>
      </c>
      <c r="AN65" s="181">
        <f>Dec!J34</f>
        <v>0</v>
      </c>
      <c r="AO65" s="106" t="str">
        <f>Dec!K34</f>
        <v/>
      </c>
      <c r="AP65" s="181">
        <f>Dec!L34</f>
        <v>0</v>
      </c>
      <c r="AQ65" s="97" t="str">
        <f>Dec!M34</f>
        <v/>
      </c>
      <c r="AR65" s="186">
        <f>Dec!N34</f>
        <v>0</v>
      </c>
    </row>
    <row r="66" spans="1:44" ht="13.5" hidden="1" customHeight="1">
      <c r="A66" s="156" t="str">
        <f>Oct!A35</f>
        <v/>
      </c>
      <c r="B66" s="182">
        <f>Oct!B35</f>
        <v>0</v>
      </c>
      <c r="C66" s="154" t="str">
        <f>Oct!C35</f>
        <v/>
      </c>
      <c r="D66" s="184">
        <f>Oct!D35</f>
        <v>0</v>
      </c>
      <c r="E66" s="154" t="str">
        <f>Oct!E35</f>
        <v/>
      </c>
      <c r="F66" s="173">
        <f>Oct!F35</f>
        <v>0</v>
      </c>
      <c r="G66" s="154" t="str">
        <f>Oct!G35</f>
        <v/>
      </c>
      <c r="H66" s="184">
        <f>Oct!H35</f>
        <v>0</v>
      </c>
      <c r="I66" s="154" t="str">
        <f>Oct!I35</f>
        <v/>
      </c>
      <c r="J66" s="184">
        <f>Oct!J35</f>
        <v>0</v>
      </c>
      <c r="K66" s="154" t="str">
        <f>Oct!K35</f>
        <v/>
      </c>
      <c r="L66" s="184">
        <f>Oct!L35</f>
        <v>0</v>
      </c>
      <c r="M66" s="156" t="str">
        <f>Oct!M35</f>
        <v/>
      </c>
      <c r="N66" s="182">
        <f>Oct!N35</f>
        <v>0</v>
      </c>
      <c r="O66" s="94"/>
      <c r="P66" s="156" t="str">
        <f>Nov!A35</f>
        <v/>
      </c>
      <c r="Q66" s="182">
        <f>Nov!B35</f>
        <v>0</v>
      </c>
      <c r="R66" s="154" t="str">
        <f>Nov!C35</f>
        <v/>
      </c>
      <c r="S66" s="184">
        <f>Nov!D35</f>
        <v>0</v>
      </c>
      <c r="T66" s="154" t="str">
        <f>Nov!E35</f>
        <v/>
      </c>
      <c r="U66" s="173">
        <f>Nov!F35</f>
        <v>0</v>
      </c>
      <c r="V66" s="154" t="str">
        <f>Nov!G35</f>
        <v/>
      </c>
      <c r="W66" s="184">
        <f>Nov!H35</f>
        <v>0</v>
      </c>
      <c r="X66" s="154" t="str">
        <f>Nov!I35</f>
        <v/>
      </c>
      <c r="Y66" s="184">
        <f>Nov!J35</f>
        <v>0</v>
      </c>
      <c r="Z66" s="154" t="str">
        <f>Nov!K35</f>
        <v/>
      </c>
      <c r="AA66" s="184">
        <f>Nov!L35</f>
        <v>0</v>
      </c>
      <c r="AB66" s="156" t="str">
        <f>Nov!M35</f>
        <v/>
      </c>
      <c r="AC66" s="182">
        <f>Nov!N35</f>
        <v>0</v>
      </c>
      <c r="AE66" s="156" t="str">
        <f>Dec!A35</f>
        <v/>
      </c>
      <c r="AF66" s="182">
        <f>Dec!B35</f>
        <v>0</v>
      </c>
      <c r="AG66" s="154" t="str">
        <f>Dec!C35</f>
        <v/>
      </c>
      <c r="AH66" s="184">
        <f>Dec!D35</f>
        <v>0</v>
      </c>
      <c r="AI66" s="154" t="str">
        <f>Dec!E35</f>
        <v/>
      </c>
      <c r="AJ66" s="173">
        <f>Dec!F35</f>
        <v>0</v>
      </c>
      <c r="AK66" s="154" t="str">
        <f>Dec!G35</f>
        <v/>
      </c>
      <c r="AL66" s="184">
        <f>Dec!H35</f>
        <v>0</v>
      </c>
      <c r="AM66" s="154" t="str">
        <f>Dec!I35</f>
        <v/>
      </c>
      <c r="AN66" s="184">
        <f>Dec!J35</f>
        <v>0</v>
      </c>
      <c r="AO66" s="154" t="str">
        <f>Dec!K35</f>
        <v/>
      </c>
      <c r="AP66" s="184">
        <f>Dec!L35</f>
        <v>0</v>
      </c>
      <c r="AQ66" s="156" t="str">
        <f>Dec!M35</f>
        <v/>
      </c>
      <c r="AR66" s="182">
        <f>Dec!N35</f>
        <v>0</v>
      </c>
    </row>
    <row r="67" spans="1:44" ht="13.5" hidden="1" customHeight="1">
      <c r="A67" s="98" t="str">
        <f>Oct!A36</f>
        <v/>
      </c>
      <c r="B67" s="174">
        <f>Oct!B36</f>
        <v>0</v>
      </c>
      <c r="C67" s="107" t="str">
        <f>Oct!C36</f>
        <v/>
      </c>
      <c r="D67" s="176">
        <f>Oct!D36</f>
        <v>0</v>
      </c>
      <c r="E67" s="107" t="str">
        <f>Oct!E36</f>
        <v/>
      </c>
      <c r="F67" s="176">
        <f>Oct!F36</f>
        <v>0</v>
      </c>
      <c r="G67" s="107" t="str">
        <f>Oct!G36</f>
        <v/>
      </c>
      <c r="H67" s="176">
        <f>Oct!H36</f>
        <v>0</v>
      </c>
      <c r="I67" s="107" t="str">
        <f>Oct!I36</f>
        <v/>
      </c>
      <c r="J67" s="176">
        <f>Oct!J36</f>
        <v>0</v>
      </c>
      <c r="K67" s="107" t="str">
        <f>Oct!K36</f>
        <v/>
      </c>
      <c r="L67" s="176">
        <f>Oct!L36</f>
        <v>0</v>
      </c>
      <c r="M67" s="98" t="str">
        <f>Oct!M36</f>
        <v/>
      </c>
      <c r="N67" s="174">
        <f>Oct!N36</f>
        <v>0</v>
      </c>
      <c r="O67" s="94"/>
      <c r="P67" s="98" t="str">
        <f>Nov!A36</f>
        <v/>
      </c>
      <c r="Q67" s="174">
        <f>Nov!B36</f>
        <v>0</v>
      </c>
      <c r="R67" s="107" t="str">
        <f>Nov!C36</f>
        <v/>
      </c>
      <c r="S67" s="176">
        <f>Nov!D36</f>
        <v>0</v>
      </c>
      <c r="T67" s="107" t="str">
        <f>Nov!E36</f>
        <v/>
      </c>
      <c r="U67" s="176">
        <f>Nov!F36</f>
        <v>0</v>
      </c>
      <c r="V67" s="107" t="str">
        <f>Nov!G36</f>
        <v/>
      </c>
      <c r="W67" s="176">
        <f>Nov!H36</f>
        <v>0</v>
      </c>
      <c r="X67" s="107" t="str">
        <f>Nov!I36</f>
        <v/>
      </c>
      <c r="Y67" s="176">
        <f>Nov!J36</f>
        <v>0</v>
      </c>
      <c r="Z67" s="107" t="str">
        <f>Nov!K36</f>
        <v/>
      </c>
      <c r="AA67" s="176">
        <f>Nov!L36</f>
        <v>0</v>
      </c>
      <c r="AB67" s="98" t="str">
        <f>Nov!M36</f>
        <v/>
      </c>
      <c r="AC67" s="174">
        <f>Nov!N36</f>
        <v>0</v>
      </c>
      <c r="AE67" s="98" t="str">
        <f>Dec!A36</f>
        <v/>
      </c>
      <c r="AF67" s="174">
        <f>Dec!B36</f>
        <v>0</v>
      </c>
      <c r="AG67" s="107" t="str">
        <f>Dec!C36</f>
        <v/>
      </c>
      <c r="AH67" s="176">
        <f>Dec!D36</f>
        <v>0</v>
      </c>
      <c r="AI67" s="107" t="str">
        <f>Dec!E36</f>
        <v/>
      </c>
      <c r="AJ67" s="176">
        <f>Dec!F36</f>
        <v>0</v>
      </c>
      <c r="AK67" s="107" t="str">
        <f>Dec!G36</f>
        <v/>
      </c>
      <c r="AL67" s="176">
        <f>Dec!H36</f>
        <v>0</v>
      </c>
      <c r="AM67" s="107" t="str">
        <f>Dec!I36</f>
        <v/>
      </c>
      <c r="AN67" s="176">
        <f>Dec!J36</f>
        <v>0</v>
      </c>
      <c r="AO67" s="107" t="str">
        <f>Dec!K36</f>
        <v/>
      </c>
      <c r="AP67" s="176">
        <f>Dec!L36</f>
        <v>0</v>
      </c>
      <c r="AQ67" s="98" t="str">
        <f>Dec!M36</f>
        <v/>
      </c>
      <c r="AR67" s="174">
        <f>Dec!N36</f>
        <v>0</v>
      </c>
    </row>
    <row r="68" spans="1:44" ht="13.5" hidden="1" customHeight="1" thickBot="1">
      <c r="A68" s="99" t="str">
        <f>Oct!A37</f>
        <v/>
      </c>
      <c r="B68" s="177">
        <f>Oct!B37</f>
        <v>0</v>
      </c>
      <c r="C68" s="108" t="str">
        <f>Oct!C37</f>
        <v/>
      </c>
      <c r="D68" s="179">
        <f>Oct!D37</f>
        <v>0</v>
      </c>
      <c r="E68" s="108" t="str">
        <f>Oct!E37</f>
        <v/>
      </c>
      <c r="F68" s="179">
        <f>Oct!F37</f>
        <v>0</v>
      </c>
      <c r="G68" s="108" t="str">
        <f>Oct!G37</f>
        <v/>
      </c>
      <c r="H68" s="179">
        <f>Oct!H37</f>
        <v>0</v>
      </c>
      <c r="I68" s="108" t="str">
        <f>Oct!I37</f>
        <v/>
      </c>
      <c r="J68" s="179">
        <f>Oct!J37</f>
        <v>0</v>
      </c>
      <c r="K68" s="108" t="str">
        <f>Oct!K37</f>
        <v/>
      </c>
      <c r="L68" s="179">
        <f>Oct!L37</f>
        <v>0</v>
      </c>
      <c r="M68" s="99" t="str">
        <f>Oct!M37</f>
        <v/>
      </c>
      <c r="N68" s="177">
        <f>Oct!N37</f>
        <v>0</v>
      </c>
      <c r="O68" s="94"/>
      <c r="P68" s="99" t="str">
        <f>Nov!A37</f>
        <v/>
      </c>
      <c r="Q68" s="177">
        <f>Nov!B37</f>
        <v>0</v>
      </c>
      <c r="R68" s="108" t="str">
        <f>Nov!C37</f>
        <v/>
      </c>
      <c r="S68" s="179">
        <f>Nov!D37</f>
        <v>0</v>
      </c>
      <c r="T68" s="108" t="str">
        <f>Nov!E37</f>
        <v/>
      </c>
      <c r="U68" s="179">
        <f>Nov!F37</f>
        <v>0</v>
      </c>
      <c r="V68" s="108" t="str">
        <f>Nov!G37</f>
        <v/>
      </c>
      <c r="W68" s="179">
        <f>Nov!H37</f>
        <v>0</v>
      </c>
      <c r="X68" s="108" t="str">
        <f>Nov!I37</f>
        <v/>
      </c>
      <c r="Y68" s="179">
        <f>Nov!J37</f>
        <v>0</v>
      </c>
      <c r="Z68" s="108" t="str">
        <f>Nov!K37</f>
        <v/>
      </c>
      <c r="AA68" s="179">
        <f>Nov!L37</f>
        <v>0</v>
      </c>
      <c r="AB68" s="99" t="str">
        <f>Nov!M37</f>
        <v/>
      </c>
      <c r="AC68" s="177">
        <f>Nov!N37</f>
        <v>0</v>
      </c>
      <c r="AE68" s="99" t="str">
        <f>Dec!A37</f>
        <v/>
      </c>
      <c r="AF68" s="177">
        <f>Dec!B37</f>
        <v>0</v>
      </c>
      <c r="AG68" s="108" t="str">
        <f>Dec!C37</f>
        <v/>
      </c>
      <c r="AH68" s="179">
        <f>Dec!D37</f>
        <v>0</v>
      </c>
      <c r="AI68" s="108" t="str">
        <f>Dec!E37</f>
        <v/>
      </c>
      <c r="AJ68" s="179">
        <f>Dec!F37</f>
        <v>0</v>
      </c>
      <c r="AK68" s="108" t="str">
        <f>Dec!G37</f>
        <v/>
      </c>
      <c r="AL68" s="179">
        <f>Dec!H37</f>
        <v>0</v>
      </c>
      <c r="AM68" s="108" t="str">
        <f>Dec!I37</f>
        <v/>
      </c>
      <c r="AN68" s="179">
        <f>Dec!J37</f>
        <v>0</v>
      </c>
      <c r="AO68" s="108" t="str">
        <f>Dec!K37</f>
        <v/>
      </c>
      <c r="AP68" s="179">
        <f>Dec!L37</f>
        <v>0</v>
      </c>
      <c r="AQ68" s="99" t="str">
        <f>Dec!M37</f>
        <v/>
      </c>
      <c r="AR68" s="177">
        <f>Dec!N37</f>
        <v>0</v>
      </c>
    </row>
    <row r="69" spans="1:44" ht="13.5" customHeight="1">
      <c r="A69" s="165"/>
      <c r="B69" s="167"/>
      <c r="C69" s="165"/>
      <c r="D69" s="167"/>
      <c r="E69" s="165"/>
      <c r="F69" s="167"/>
      <c r="G69" s="165"/>
      <c r="H69" s="167"/>
      <c r="I69" s="165"/>
      <c r="J69" s="167"/>
      <c r="K69" s="165"/>
      <c r="L69" s="167"/>
      <c r="M69" s="165"/>
      <c r="N69" s="167"/>
      <c r="O69" s="94"/>
      <c r="P69" s="170"/>
      <c r="Q69" s="167"/>
      <c r="R69" s="165"/>
      <c r="S69" s="167"/>
      <c r="T69" s="165"/>
      <c r="U69" s="167"/>
      <c r="V69" s="165"/>
      <c r="W69" s="167"/>
      <c r="X69" s="165"/>
      <c r="Y69" s="167"/>
      <c r="Z69" s="165"/>
      <c r="AA69" s="167"/>
      <c r="AB69" s="165"/>
      <c r="AC69" s="167"/>
      <c r="AE69" s="165"/>
      <c r="AF69" s="167"/>
      <c r="AG69" s="165"/>
      <c r="AH69" s="167"/>
      <c r="AI69" s="165"/>
      <c r="AJ69" s="167"/>
      <c r="AK69" s="165"/>
      <c r="AL69" s="167"/>
      <c r="AM69" s="165"/>
      <c r="AN69" s="167"/>
      <c r="AO69" s="165"/>
      <c r="AP69" s="167"/>
      <c r="AQ69" s="165"/>
      <c r="AR69" s="167"/>
    </row>
    <row r="70" spans="1:44" ht="13.5" customHeight="1" thickBot="1">
      <c r="A70" s="238" t="s">
        <v>72</v>
      </c>
      <c r="B70" s="238"/>
      <c r="C70" s="238"/>
      <c r="D70" s="238"/>
      <c r="E70" s="238"/>
      <c r="F70" s="238"/>
      <c r="G70" s="238"/>
      <c r="H70" s="238"/>
      <c r="I70" s="238"/>
      <c r="J70" s="238"/>
      <c r="K70" s="238"/>
      <c r="L70" s="238"/>
      <c r="M70" s="238"/>
      <c r="N70" s="238"/>
      <c r="O70" s="194"/>
      <c r="P70" s="238" t="s">
        <v>73</v>
      </c>
      <c r="Q70" s="238"/>
      <c r="R70" s="238"/>
      <c r="S70" s="238"/>
      <c r="T70" s="238"/>
      <c r="U70" s="238"/>
      <c r="V70" s="238"/>
      <c r="W70" s="238"/>
      <c r="X70" s="238"/>
      <c r="Y70" s="238"/>
      <c r="Z70" s="238"/>
      <c r="AA70" s="238"/>
      <c r="AB70" s="238"/>
      <c r="AC70" s="238"/>
      <c r="AD70" s="195"/>
      <c r="AE70" s="239" t="s">
        <v>74</v>
      </c>
      <c r="AF70" s="239"/>
      <c r="AG70" s="239"/>
      <c r="AH70" s="239"/>
      <c r="AI70" s="239"/>
      <c r="AJ70" s="239"/>
      <c r="AK70" s="239"/>
      <c r="AL70" s="239"/>
      <c r="AM70" s="239"/>
      <c r="AN70" s="239"/>
      <c r="AO70" s="239"/>
      <c r="AP70" s="239"/>
      <c r="AQ70" s="239"/>
      <c r="AR70" s="239"/>
    </row>
    <row r="71" spans="1:44" ht="13.5" customHeight="1" thickBot="1">
      <c r="A71" s="35">
        <f>Jan!A7</f>
        <v>0</v>
      </c>
      <c r="B71" s="36" t="str">
        <f>Jan!B7</f>
        <v>SUNDAY</v>
      </c>
      <c r="C71" s="36">
        <f>Jan!C7</f>
        <v>0</v>
      </c>
      <c r="D71" s="37" t="str">
        <f>Jan!D7</f>
        <v>MONDAY</v>
      </c>
      <c r="E71" s="36">
        <f>Jan!E7</f>
        <v>0</v>
      </c>
      <c r="F71" s="37" t="str">
        <f>Jan!F7</f>
        <v>TUESDAY</v>
      </c>
      <c r="G71" s="36">
        <f>Jan!G7</f>
        <v>0</v>
      </c>
      <c r="H71" s="37" t="str">
        <f>Jan!H7</f>
        <v>WEDNESDAY</v>
      </c>
      <c r="I71" s="36">
        <f>Jan!I7</f>
        <v>0</v>
      </c>
      <c r="J71" s="37" t="str">
        <f>Jan!J7</f>
        <v>THURSDAY</v>
      </c>
      <c r="K71" s="36">
        <f>Jan!K7</f>
        <v>0</v>
      </c>
      <c r="L71" s="37" t="str">
        <f>Jan!L7</f>
        <v>FRIDAY</v>
      </c>
      <c r="M71" s="36">
        <f>Jan!M7</f>
        <v>0</v>
      </c>
      <c r="N71" s="37" t="str">
        <f>Jan!N7</f>
        <v>SATURDAY</v>
      </c>
      <c r="O71" s="94"/>
      <c r="P71" s="35">
        <f>Feb!A7</f>
        <v>0</v>
      </c>
      <c r="Q71" s="36" t="str">
        <f>Feb!B7</f>
        <v>SUNDAY</v>
      </c>
      <c r="R71" s="36">
        <f>Feb!C7</f>
        <v>0</v>
      </c>
      <c r="S71" s="37" t="str">
        <f>Feb!D7</f>
        <v>MONDAY</v>
      </c>
      <c r="T71" s="36">
        <f>Feb!E7</f>
        <v>0</v>
      </c>
      <c r="U71" s="37" t="str">
        <f>Feb!F7</f>
        <v>TUESDAY</v>
      </c>
      <c r="V71" s="36">
        <f>Feb!G7</f>
        <v>0</v>
      </c>
      <c r="W71" s="37" t="str">
        <f>Feb!H7</f>
        <v>WEDNESDAY</v>
      </c>
      <c r="X71" s="36">
        <f>Feb!I7</f>
        <v>0</v>
      </c>
      <c r="Y71" s="37" t="str">
        <f>Feb!J7</f>
        <v>THURSDAY</v>
      </c>
      <c r="Z71" s="36">
        <f>Feb!K7</f>
        <v>0</v>
      </c>
      <c r="AA71" s="37" t="str">
        <f>Feb!L7</f>
        <v>FRIDAY</v>
      </c>
      <c r="AB71" s="36">
        <f>Feb!M7</f>
        <v>0</v>
      </c>
      <c r="AC71" s="37" t="str">
        <f>Feb!N7</f>
        <v>SATURDAY</v>
      </c>
      <c r="AE71" s="35">
        <f>Mar!A7</f>
        <v>0</v>
      </c>
      <c r="AF71" s="36" t="str">
        <f>Mar!B7</f>
        <v>SUNDAY</v>
      </c>
      <c r="AG71" s="36">
        <f>Mar!C7</f>
        <v>0</v>
      </c>
      <c r="AH71" s="37" t="str">
        <f>Mar!D7</f>
        <v>MONDAY</v>
      </c>
      <c r="AI71" s="36">
        <f>Mar!E7</f>
        <v>0</v>
      </c>
      <c r="AJ71" s="37" t="str">
        <f>Mar!F7</f>
        <v>TUESDAY</v>
      </c>
      <c r="AK71" s="36">
        <f>Mar!G7</f>
        <v>0</v>
      </c>
      <c r="AL71" s="37" t="str">
        <f>Mar!H7</f>
        <v>WEDNESDAY</v>
      </c>
      <c r="AM71" s="36">
        <f>Mar!I7</f>
        <v>0</v>
      </c>
      <c r="AN71" s="37" t="str">
        <f>Mar!J7</f>
        <v>THURSDAY</v>
      </c>
      <c r="AO71" s="36">
        <f>Mar!K7</f>
        <v>0</v>
      </c>
      <c r="AP71" s="37" t="str">
        <f>Mar!L7</f>
        <v>FRIDAY</v>
      </c>
      <c r="AQ71" s="36">
        <f>Mar!M7</f>
        <v>0</v>
      </c>
      <c r="AR71" s="37" t="str">
        <f>Mar!N7</f>
        <v>SATURDAY</v>
      </c>
    </row>
    <row r="72" spans="1:44" ht="13.5" customHeight="1">
      <c r="A72" s="46">
        <f>Jan!A8</f>
        <v>0</v>
      </c>
      <c r="B72" s="45">
        <f>Jan!B8</f>
        <v>0</v>
      </c>
      <c r="C72" s="40">
        <f>Jan!C8</f>
        <v>0</v>
      </c>
      <c r="D72" s="41">
        <f>Jan!D8</f>
        <v>0</v>
      </c>
      <c r="E72" s="42">
        <f>Jan!E8</f>
        <v>0</v>
      </c>
      <c r="F72" s="43">
        <f>Jan!F8</f>
        <v>0</v>
      </c>
      <c r="G72" s="42">
        <f>Jan!G8</f>
        <v>0</v>
      </c>
      <c r="H72" s="43">
        <f>Jan!H8</f>
        <v>1</v>
      </c>
      <c r="I72" s="42">
        <f>Jan!I8</f>
        <v>0</v>
      </c>
      <c r="J72" s="43">
        <f>Jan!J8</f>
        <v>2</v>
      </c>
      <c r="K72" s="42">
        <f>Jan!K8</f>
        <v>0</v>
      </c>
      <c r="L72" s="43">
        <f>Jan!L8</f>
        <v>3</v>
      </c>
      <c r="M72" s="44">
        <f>Jan!M8</f>
        <v>0</v>
      </c>
      <c r="N72" s="45">
        <f>Jan!N8</f>
        <v>4</v>
      </c>
      <c r="O72" s="94"/>
      <c r="P72" s="46">
        <f>Feb!A8</f>
        <v>0</v>
      </c>
      <c r="Q72" s="45">
        <f>Feb!B8</f>
        <v>0</v>
      </c>
      <c r="R72" s="42">
        <f>Feb!C8</f>
        <v>0</v>
      </c>
      <c r="S72" s="43">
        <f>Feb!D8</f>
        <v>0</v>
      </c>
      <c r="T72" s="42">
        <f>Feb!E8</f>
        <v>0</v>
      </c>
      <c r="U72" s="43">
        <f>Feb!F8</f>
        <v>0</v>
      </c>
      <c r="V72" s="42">
        <f>Feb!G8</f>
        <v>0</v>
      </c>
      <c r="W72" s="43">
        <f>Feb!H8</f>
        <v>0</v>
      </c>
      <c r="X72" s="42">
        <f>Feb!I8</f>
        <v>0</v>
      </c>
      <c r="Y72" s="43">
        <f>Feb!J8</f>
        <v>0</v>
      </c>
      <c r="Z72" s="42">
        <f>Feb!K8</f>
        <v>0</v>
      </c>
      <c r="AA72" s="43">
        <f>Feb!L8</f>
        <v>0</v>
      </c>
      <c r="AB72" s="44">
        <f>Feb!M8</f>
        <v>0</v>
      </c>
      <c r="AC72" s="45">
        <f>Feb!N8</f>
        <v>1</v>
      </c>
      <c r="AE72" s="53">
        <f>Mar!A8</f>
        <v>0</v>
      </c>
      <c r="AF72" s="54">
        <f>Mar!B8</f>
        <v>0</v>
      </c>
      <c r="AG72" s="42">
        <f>Mar!C8</f>
        <v>0</v>
      </c>
      <c r="AH72" s="43">
        <f>Mar!D8</f>
        <v>0</v>
      </c>
      <c r="AI72" s="42">
        <f>Mar!E8</f>
        <v>0</v>
      </c>
      <c r="AJ72" s="43">
        <f>Mar!F8</f>
        <v>0</v>
      </c>
      <c r="AK72" s="42">
        <f>Mar!G8</f>
        <v>0</v>
      </c>
      <c r="AL72" s="43">
        <f>Mar!H8</f>
        <v>0</v>
      </c>
      <c r="AM72" s="42">
        <f>Mar!I8</f>
        <v>0</v>
      </c>
      <c r="AN72" s="43">
        <f>Mar!J8</f>
        <v>0</v>
      </c>
      <c r="AO72" s="42">
        <f>Mar!K8</f>
        <v>0</v>
      </c>
      <c r="AP72" s="43">
        <f>Mar!L8</f>
        <v>0</v>
      </c>
      <c r="AQ72" s="44">
        <f>Mar!M8</f>
        <v>0</v>
      </c>
      <c r="AR72" s="54">
        <f>Mar!N8</f>
        <v>1</v>
      </c>
    </row>
    <row r="73" spans="1:44" ht="13.5" customHeight="1">
      <c r="A73" s="97" t="str">
        <f>Jan!A9</f>
        <v/>
      </c>
      <c r="B73" s="171">
        <f>Jan!B9</f>
        <v>0</v>
      </c>
      <c r="C73" s="101" t="str">
        <f>Jan!C9</f>
        <v/>
      </c>
      <c r="D73" s="172">
        <f>Jan!D9</f>
        <v>0</v>
      </c>
      <c r="E73" s="101" t="str">
        <f>Jan!E9</f>
        <v/>
      </c>
      <c r="F73" s="173">
        <f>Jan!F9</f>
        <v>0</v>
      </c>
      <c r="G73" s="106" t="str">
        <f>Jan!G9</f>
        <v>W</v>
      </c>
      <c r="H73" s="173" t="str">
        <f>Jan!H9</f>
        <v>H</v>
      </c>
      <c r="I73" s="106" t="str">
        <f>Jan!I9</f>
        <v>W</v>
      </c>
      <c r="J73" s="173" t="str">
        <f>Jan!J9</f>
        <v>C</v>
      </c>
      <c r="K73" s="106" t="str">
        <f>Jan!K9</f>
        <v>W</v>
      </c>
      <c r="L73" s="149" t="str">
        <f>Jan!L9</f>
        <v>C</v>
      </c>
      <c r="M73" s="97" t="str">
        <f>Jan!M9</f>
        <v>W</v>
      </c>
      <c r="N73" s="171">
        <f>Jan!N9</f>
        <v>0</v>
      </c>
      <c r="O73" s="94"/>
      <c r="P73" s="97" t="str">
        <f>Feb!A9</f>
        <v/>
      </c>
      <c r="Q73" s="171">
        <f>Feb!B9</f>
        <v>0</v>
      </c>
      <c r="R73" s="101" t="str">
        <f>Feb!C9</f>
        <v/>
      </c>
      <c r="S73" s="172">
        <f>Feb!D9</f>
        <v>0</v>
      </c>
      <c r="T73" s="101" t="str">
        <f>Feb!E9</f>
        <v/>
      </c>
      <c r="U73" s="173">
        <f>Feb!F9</f>
        <v>0</v>
      </c>
      <c r="V73" s="106" t="str">
        <f>Feb!G9</f>
        <v/>
      </c>
      <c r="W73" s="173">
        <f>Feb!H9</f>
        <v>0</v>
      </c>
      <c r="X73" s="106" t="str">
        <f>Feb!I9</f>
        <v/>
      </c>
      <c r="Y73" s="173">
        <f>Feb!J9</f>
        <v>0</v>
      </c>
      <c r="Z73" s="106" t="str">
        <f>Feb!K9</f>
        <v/>
      </c>
      <c r="AA73" s="149">
        <f>Feb!L9</f>
        <v>0</v>
      </c>
      <c r="AB73" s="97" t="str">
        <f>Feb!M9</f>
        <v>W</v>
      </c>
      <c r="AC73" s="171">
        <f>Feb!N9</f>
        <v>0</v>
      </c>
      <c r="AE73" s="97" t="str">
        <f>Mar!A9</f>
        <v/>
      </c>
      <c r="AF73" s="171">
        <f>Mar!B9</f>
        <v>0</v>
      </c>
      <c r="AG73" s="101" t="str">
        <f>Mar!C9</f>
        <v/>
      </c>
      <c r="AH73" s="172">
        <f>Mar!D9</f>
        <v>0</v>
      </c>
      <c r="AI73" s="101" t="str">
        <f>Mar!E9</f>
        <v/>
      </c>
      <c r="AJ73" s="173">
        <f>Mar!F9</f>
        <v>0</v>
      </c>
      <c r="AK73" s="106" t="str">
        <f>Mar!G9</f>
        <v/>
      </c>
      <c r="AL73" s="173">
        <f>Mar!H9</f>
        <v>0</v>
      </c>
      <c r="AM73" s="106" t="str">
        <f>Mar!I9</f>
        <v/>
      </c>
      <c r="AN73" s="173">
        <f>Mar!J9</f>
        <v>0</v>
      </c>
      <c r="AO73" s="106" t="str">
        <f>Mar!K9</f>
        <v/>
      </c>
      <c r="AP73" s="149">
        <f>Mar!L9</f>
        <v>0</v>
      </c>
      <c r="AQ73" s="97" t="str">
        <f>Mar!M9</f>
        <v>W</v>
      </c>
      <c r="AR73" s="171">
        <f>Mar!N9</f>
        <v>0</v>
      </c>
    </row>
    <row r="74" spans="1:44" ht="13.5" customHeight="1">
      <c r="A74" s="156" t="str">
        <f>Jan!A10</f>
        <v/>
      </c>
      <c r="B74" s="182">
        <f>Jan!B10</f>
        <v>0</v>
      </c>
      <c r="C74" s="152" t="str">
        <f>Jan!C10</f>
        <v/>
      </c>
      <c r="D74" s="183">
        <f>Jan!D10</f>
        <v>0</v>
      </c>
      <c r="E74" s="152" t="str">
        <f>Jan!E10</f>
        <v/>
      </c>
      <c r="F74" s="184">
        <f>Jan!F10</f>
        <v>0</v>
      </c>
      <c r="G74" s="154" t="str">
        <f>Jan!G10</f>
        <v>S</v>
      </c>
      <c r="H74" s="184">
        <f>Jan!H10</f>
        <v>0</v>
      </c>
      <c r="I74" s="154" t="str">
        <f>Jan!I10</f>
        <v>S</v>
      </c>
      <c r="J74" s="184">
        <f>Jan!J10</f>
        <v>0</v>
      </c>
      <c r="K74" s="154" t="str">
        <f>Jan!K10</f>
        <v>S</v>
      </c>
      <c r="L74" s="184">
        <f>Jan!L10</f>
        <v>0</v>
      </c>
      <c r="M74" s="156" t="str">
        <f>Jan!M10</f>
        <v>S</v>
      </c>
      <c r="N74" s="182">
        <f>Jan!N10</f>
        <v>0</v>
      </c>
      <c r="O74" s="94"/>
      <c r="P74" s="156" t="str">
        <f>Feb!A10</f>
        <v/>
      </c>
      <c r="Q74" s="182">
        <f>Feb!B10</f>
        <v>0</v>
      </c>
      <c r="R74" s="152" t="str">
        <f>Feb!C10</f>
        <v/>
      </c>
      <c r="S74" s="183">
        <f>Feb!D10</f>
        <v>0</v>
      </c>
      <c r="T74" s="152" t="str">
        <f>Feb!E10</f>
        <v/>
      </c>
      <c r="U74" s="184">
        <f>Feb!F10</f>
        <v>0</v>
      </c>
      <c r="V74" s="154" t="str">
        <f>Feb!G10</f>
        <v/>
      </c>
      <c r="W74" s="184">
        <f>Feb!H10</f>
        <v>0</v>
      </c>
      <c r="X74" s="154" t="str">
        <f>Feb!I10</f>
        <v/>
      </c>
      <c r="Y74" s="184">
        <f>Feb!J10</f>
        <v>0</v>
      </c>
      <c r="Z74" s="154" t="str">
        <f>Feb!K10</f>
        <v/>
      </c>
      <c r="AA74" s="184">
        <f>Feb!L10</f>
        <v>0</v>
      </c>
      <c r="AB74" s="156" t="str">
        <f>Feb!M10</f>
        <v>S</v>
      </c>
      <c r="AC74" s="182">
        <f>Feb!N10</f>
        <v>0</v>
      </c>
      <c r="AE74" s="156" t="str">
        <f>Mar!A10</f>
        <v/>
      </c>
      <c r="AF74" s="182">
        <f>Mar!B10</f>
        <v>0</v>
      </c>
      <c r="AG74" s="152" t="str">
        <f>Mar!C10</f>
        <v/>
      </c>
      <c r="AH74" s="183">
        <f>Mar!D10</f>
        <v>0</v>
      </c>
      <c r="AI74" s="152" t="str">
        <f>Mar!E10</f>
        <v/>
      </c>
      <c r="AJ74" s="184">
        <f>Mar!F10</f>
        <v>0</v>
      </c>
      <c r="AK74" s="154" t="str">
        <f>Mar!G10</f>
        <v/>
      </c>
      <c r="AL74" s="184">
        <f>Mar!H10</f>
        <v>0</v>
      </c>
      <c r="AM74" s="154" t="str">
        <f>Mar!I10</f>
        <v/>
      </c>
      <c r="AN74" s="184">
        <f>Mar!J10</f>
        <v>0</v>
      </c>
      <c r="AO74" s="154" t="str">
        <f>Mar!K10</f>
        <v/>
      </c>
      <c r="AP74" s="184">
        <f>Mar!L10</f>
        <v>0</v>
      </c>
      <c r="AQ74" s="156" t="str">
        <f>Mar!M10</f>
        <v>S</v>
      </c>
      <c r="AR74" s="182">
        <f>Mar!N10</f>
        <v>0</v>
      </c>
    </row>
    <row r="75" spans="1:44" ht="13.5" customHeight="1">
      <c r="A75" s="98" t="str">
        <f>Jan!A11</f>
        <v/>
      </c>
      <c r="B75" s="174">
        <f>Jan!B11</f>
        <v>0</v>
      </c>
      <c r="C75" s="102" t="str">
        <f>Jan!C11</f>
        <v/>
      </c>
      <c r="D75" s="175">
        <f>Jan!D11</f>
        <v>0</v>
      </c>
      <c r="E75" s="102" t="str">
        <f>Jan!E11</f>
        <v/>
      </c>
      <c r="F75" s="176">
        <f>Jan!F11</f>
        <v>0</v>
      </c>
      <c r="G75" s="107" t="str">
        <f>Jan!G11</f>
        <v>P</v>
      </c>
      <c r="H75" s="176">
        <f>Jan!H11</f>
        <v>0</v>
      </c>
      <c r="I75" s="107" t="str">
        <f>Jan!I11</f>
        <v>P</v>
      </c>
      <c r="J75" s="176">
        <f>Jan!J11</f>
        <v>0</v>
      </c>
      <c r="K75" s="107" t="str">
        <f>Jan!K11</f>
        <v>P</v>
      </c>
      <c r="L75" s="176">
        <f>Jan!L11</f>
        <v>0</v>
      </c>
      <c r="M75" s="98" t="str">
        <f>Jan!M11</f>
        <v>P</v>
      </c>
      <c r="N75" s="174">
        <f>Jan!N11</f>
        <v>0</v>
      </c>
      <c r="O75" s="94"/>
      <c r="P75" s="98" t="str">
        <f>Feb!A11</f>
        <v/>
      </c>
      <c r="Q75" s="174">
        <f>Feb!B11</f>
        <v>0</v>
      </c>
      <c r="R75" s="102" t="str">
        <f>Feb!C11</f>
        <v/>
      </c>
      <c r="S75" s="175">
        <f>Feb!D11</f>
        <v>0</v>
      </c>
      <c r="T75" s="102" t="str">
        <f>Feb!E11</f>
        <v/>
      </c>
      <c r="U75" s="176">
        <f>Feb!F11</f>
        <v>0</v>
      </c>
      <c r="V75" s="107" t="str">
        <f>Feb!G11</f>
        <v/>
      </c>
      <c r="W75" s="176">
        <f>Feb!H11</f>
        <v>0</v>
      </c>
      <c r="X75" s="107" t="str">
        <f>Feb!I11</f>
        <v/>
      </c>
      <c r="Y75" s="176">
        <f>Feb!J11</f>
        <v>0</v>
      </c>
      <c r="Z75" s="107" t="str">
        <f>Feb!K11</f>
        <v/>
      </c>
      <c r="AA75" s="176">
        <f>Feb!L11</f>
        <v>0</v>
      </c>
      <c r="AB75" s="98" t="str">
        <f>Feb!M11</f>
        <v>P</v>
      </c>
      <c r="AC75" s="174">
        <f>Feb!N11</f>
        <v>0</v>
      </c>
      <c r="AE75" s="98" t="str">
        <f>Mar!A11</f>
        <v/>
      </c>
      <c r="AF75" s="174">
        <f>Mar!B11</f>
        <v>0</v>
      </c>
      <c r="AG75" s="102" t="str">
        <f>Mar!C11</f>
        <v/>
      </c>
      <c r="AH75" s="175">
        <f>Mar!D11</f>
        <v>0</v>
      </c>
      <c r="AI75" s="102" t="str">
        <f>Mar!E11</f>
        <v/>
      </c>
      <c r="AJ75" s="176">
        <f>Mar!F11</f>
        <v>0</v>
      </c>
      <c r="AK75" s="107" t="str">
        <f>Mar!G11</f>
        <v/>
      </c>
      <c r="AL75" s="176">
        <f>Mar!H11</f>
        <v>0</v>
      </c>
      <c r="AM75" s="107" t="str">
        <f>Mar!I11</f>
        <v/>
      </c>
      <c r="AN75" s="176">
        <f>Mar!J11</f>
        <v>0</v>
      </c>
      <c r="AO75" s="107" t="str">
        <f>Mar!K11</f>
        <v/>
      </c>
      <c r="AP75" s="176">
        <f>Mar!L11</f>
        <v>0</v>
      </c>
      <c r="AQ75" s="98" t="str">
        <f>Mar!M11</f>
        <v>P</v>
      </c>
      <c r="AR75" s="174">
        <f>Mar!N11</f>
        <v>0</v>
      </c>
    </row>
    <row r="76" spans="1:44" ht="13.5" customHeight="1" thickBot="1">
      <c r="A76" s="99" t="str">
        <f>Jan!A12</f>
        <v/>
      </c>
      <c r="B76" s="177">
        <f>Jan!B12</f>
        <v>0</v>
      </c>
      <c r="C76" s="103" t="str">
        <f>Jan!C12</f>
        <v/>
      </c>
      <c r="D76" s="178">
        <f>Jan!D12</f>
        <v>0</v>
      </c>
      <c r="E76" s="110" t="str">
        <f>Jan!E12</f>
        <v/>
      </c>
      <c r="F76" s="179">
        <f>Jan!F12</f>
        <v>0</v>
      </c>
      <c r="G76" s="108" t="str">
        <f>Jan!G12</f>
        <v>V</v>
      </c>
      <c r="H76" s="179">
        <f>Jan!H12</f>
        <v>0</v>
      </c>
      <c r="I76" s="108" t="str">
        <f>Jan!I12</f>
        <v>V</v>
      </c>
      <c r="J76" s="179">
        <f>Jan!J12</f>
        <v>0</v>
      </c>
      <c r="K76" s="108" t="str">
        <f>Jan!K12</f>
        <v>V</v>
      </c>
      <c r="L76" s="179">
        <f>Jan!L12</f>
        <v>0</v>
      </c>
      <c r="M76" s="99" t="str">
        <f>Jan!M12</f>
        <v>V</v>
      </c>
      <c r="N76" s="177">
        <f>Jan!N12</f>
        <v>0</v>
      </c>
      <c r="O76" s="94"/>
      <c r="P76" s="99" t="str">
        <f>Feb!A12</f>
        <v/>
      </c>
      <c r="Q76" s="177">
        <f>Feb!B12</f>
        <v>0</v>
      </c>
      <c r="R76" s="103" t="str">
        <f>Feb!C12</f>
        <v/>
      </c>
      <c r="S76" s="178">
        <f>Feb!D12</f>
        <v>0</v>
      </c>
      <c r="T76" s="110" t="str">
        <f>Feb!E12</f>
        <v/>
      </c>
      <c r="U76" s="179">
        <f>Feb!F12</f>
        <v>0</v>
      </c>
      <c r="V76" s="108" t="str">
        <f>Feb!G12</f>
        <v/>
      </c>
      <c r="W76" s="179">
        <f>Feb!H12</f>
        <v>0</v>
      </c>
      <c r="X76" s="108" t="str">
        <f>Feb!I12</f>
        <v/>
      </c>
      <c r="Y76" s="179">
        <f>Feb!J12</f>
        <v>0</v>
      </c>
      <c r="Z76" s="108" t="str">
        <f>Feb!K12</f>
        <v/>
      </c>
      <c r="AA76" s="179">
        <f>Feb!L12</f>
        <v>0</v>
      </c>
      <c r="AB76" s="99" t="str">
        <f>Feb!M12</f>
        <v>V</v>
      </c>
      <c r="AC76" s="177">
        <f>Feb!N12</f>
        <v>0</v>
      </c>
      <c r="AE76" s="99" t="str">
        <f>Mar!A12</f>
        <v/>
      </c>
      <c r="AF76" s="177">
        <f>Mar!B12</f>
        <v>0</v>
      </c>
      <c r="AG76" s="103" t="str">
        <f>Mar!C12</f>
        <v/>
      </c>
      <c r="AH76" s="178">
        <f>Mar!D12</f>
        <v>0</v>
      </c>
      <c r="AI76" s="110" t="str">
        <f>Mar!E12</f>
        <v/>
      </c>
      <c r="AJ76" s="179">
        <f>Mar!F12</f>
        <v>0</v>
      </c>
      <c r="AK76" s="108" t="str">
        <f>Mar!G12</f>
        <v/>
      </c>
      <c r="AL76" s="179">
        <f>Mar!H12</f>
        <v>0</v>
      </c>
      <c r="AM76" s="108" t="str">
        <f>Mar!I12</f>
        <v/>
      </c>
      <c r="AN76" s="179">
        <f>Mar!J12</f>
        <v>0</v>
      </c>
      <c r="AO76" s="108" t="str">
        <f>Mar!K12</f>
        <v/>
      </c>
      <c r="AP76" s="179">
        <f>Mar!L12</f>
        <v>0</v>
      </c>
      <c r="AQ76" s="99" t="str">
        <f>Mar!M12</f>
        <v>V</v>
      </c>
      <c r="AR76" s="177">
        <f>Mar!N12</f>
        <v>0</v>
      </c>
    </row>
    <row r="77" spans="1:44" ht="13.5" customHeight="1">
      <c r="A77" s="100">
        <f>Jan!A13</f>
        <v>0</v>
      </c>
      <c r="B77" s="54">
        <f>Jan!B13</f>
        <v>5</v>
      </c>
      <c r="C77" s="104">
        <f>Jan!C13</f>
        <v>0</v>
      </c>
      <c r="D77" s="41">
        <f>Jan!D13</f>
        <v>6</v>
      </c>
      <c r="E77" s="104">
        <f>Jan!E13</f>
        <v>0</v>
      </c>
      <c r="F77" s="41">
        <f>Jan!F13</f>
        <v>7</v>
      </c>
      <c r="G77" s="105">
        <f>Jan!G13</f>
        <v>0</v>
      </c>
      <c r="H77" s="43">
        <f>Jan!H13</f>
        <v>8</v>
      </c>
      <c r="I77" s="105">
        <f>Jan!I13</f>
        <v>0</v>
      </c>
      <c r="J77" s="43">
        <f>Jan!J13</f>
        <v>9</v>
      </c>
      <c r="K77" s="105">
        <f>Jan!K13</f>
        <v>0</v>
      </c>
      <c r="L77" s="43">
        <f>Jan!L13</f>
        <v>10</v>
      </c>
      <c r="M77" s="112">
        <f>Jan!M13</f>
        <v>0</v>
      </c>
      <c r="N77" s="54">
        <f>Jan!N13</f>
        <v>11</v>
      </c>
      <c r="O77" s="94"/>
      <c r="P77" s="100">
        <f>Feb!A13</f>
        <v>0</v>
      </c>
      <c r="Q77" s="54">
        <f>Feb!B13</f>
        <v>2</v>
      </c>
      <c r="R77" s="104">
        <f>Feb!C13</f>
        <v>0</v>
      </c>
      <c r="S77" s="41">
        <f>Feb!D13</f>
        <v>3</v>
      </c>
      <c r="T77" s="104">
        <f>Feb!E13</f>
        <v>0</v>
      </c>
      <c r="U77" s="41">
        <f>Feb!F13</f>
        <v>4</v>
      </c>
      <c r="V77" s="105">
        <f>Feb!G13</f>
        <v>0</v>
      </c>
      <c r="W77" s="43">
        <f>Feb!H13</f>
        <v>5</v>
      </c>
      <c r="X77" s="105">
        <f>Feb!I13</f>
        <v>0</v>
      </c>
      <c r="Y77" s="43">
        <f>Feb!J13</f>
        <v>6</v>
      </c>
      <c r="Z77" s="105">
        <f>Feb!K13</f>
        <v>0</v>
      </c>
      <c r="AA77" s="43">
        <f>Feb!L13</f>
        <v>7</v>
      </c>
      <c r="AB77" s="112">
        <f>Feb!M13</f>
        <v>0</v>
      </c>
      <c r="AC77" s="54">
        <f>Feb!N13</f>
        <v>8</v>
      </c>
      <c r="AE77" s="100">
        <f>Mar!A13</f>
        <v>0</v>
      </c>
      <c r="AF77" s="54">
        <f>Mar!B13</f>
        <v>2</v>
      </c>
      <c r="AG77" s="104">
        <f>Mar!C13</f>
        <v>0</v>
      </c>
      <c r="AH77" s="41">
        <f>Mar!D13</f>
        <v>3</v>
      </c>
      <c r="AI77" s="104">
        <f>Mar!E13</f>
        <v>0</v>
      </c>
      <c r="AJ77" s="41">
        <f>Mar!F13</f>
        <v>4</v>
      </c>
      <c r="AK77" s="105">
        <f>Mar!G13</f>
        <v>0</v>
      </c>
      <c r="AL77" s="43">
        <f>Mar!H13</f>
        <v>5</v>
      </c>
      <c r="AM77" s="105">
        <f>Mar!I13</f>
        <v>0</v>
      </c>
      <c r="AN77" s="43">
        <f>Mar!J13</f>
        <v>6</v>
      </c>
      <c r="AO77" s="105">
        <f>Mar!K13</f>
        <v>0</v>
      </c>
      <c r="AP77" s="43">
        <f>Mar!L13</f>
        <v>7</v>
      </c>
      <c r="AQ77" s="112">
        <f>Mar!M13</f>
        <v>0</v>
      </c>
      <c r="AR77" s="54">
        <f>Mar!N13</f>
        <v>8</v>
      </c>
    </row>
    <row r="78" spans="1:44" ht="13.5" customHeight="1">
      <c r="A78" s="97" t="str">
        <f>Jan!A14</f>
        <v>W</v>
      </c>
      <c r="B78" s="171">
        <f>Jan!B14</f>
        <v>0</v>
      </c>
      <c r="C78" s="101" t="str">
        <f>Jan!C14</f>
        <v>W</v>
      </c>
      <c r="D78" s="180">
        <f>Jan!D14</f>
        <v>0</v>
      </c>
      <c r="E78" s="101" t="str">
        <f>Jan!E14</f>
        <v>W</v>
      </c>
      <c r="F78" s="180">
        <f>Jan!F14</f>
        <v>0</v>
      </c>
      <c r="G78" s="106" t="str">
        <f>Jan!G14</f>
        <v>W</v>
      </c>
      <c r="H78" s="181">
        <f>Jan!H14</f>
        <v>0</v>
      </c>
      <c r="I78" s="106" t="str">
        <f>Jan!I14</f>
        <v>W</v>
      </c>
      <c r="J78" s="181">
        <f>Jan!J14</f>
        <v>0</v>
      </c>
      <c r="K78" s="106" t="str">
        <f>Jan!K14</f>
        <v>W</v>
      </c>
      <c r="L78" s="181">
        <f>Jan!L14</f>
        <v>0</v>
      </c>
      <c r="M78" s="97" t="str">
        <f>Jan!M14</f>
        <v>W</v>
      </c>
      <c r="N78" s="171">
        <f>Jan!N14</f>
        <v>0</v>
      </c>
      <c r="O78" s="94"/>
      <c r="P78" s="97" t="str">
        <f>Feb!A14</f>
        <v>W</v>
      </c>
      <c r="Q78" s="171">
        <f>Feb!B14</f>
        <v>0</v>
      </c>
      <c r="R78" s="101" t="str">
        <f>Feb!C14</f>
        <v>W</v>
      </c>
      <c r="S78" s="180">
        <f>Feb!D14</f>
        <v>0</v>
      </c>
      <c r="T78" s="101" t="str">
        <f>Feb!E14</f>
        <v>W</v>
      </c>
      <c r="U78" s="180">
        <f>Feb!F14</f>
        <v>0</v>
      </c>
      <c r="V78" s="106" t="str">
        <f>Feb!G14</f>
        <v>W</v>
      </c>
      <c r="W78" s="181">
        <f>Feb!H14</f>
        <v>0</v>
      </c>
      <c r="X78" s="106" t="str">
        <f>Feb!I14</f>
        <v>W</v>
      </c>
      <c r="Y78" s="181">
        <f>Feb!J14</f>
        <v>0</v>
      </c>
      <c r="Z78" s="106" t="str">
        <f>Feb!K14</f>
        <v>W</v>
      </c>
      <c r="AA78" s="181">
        <f>Feb!L14</f>
        <v>0</v>
      </c>
      <c r="AB78" s="97" t="str">
        <f>Feb!M14</f>
        <v>W</v>
      </c>
      <c r="AC78" s="171">
        <f>Feb!N14</f>
        <v>0</v>
      </c>
      <c r="AE78" s="97" t="str">
        <f>Mar!A14</f>
        <v>W</v>
      </c>
      <c r="AF78" s="171">
        <f>Mar!B14</f>
        <v>0</v>
      </c>
      <c r="AG78" s="101" t="str">
        <f>Mar!C14</f>
        <v>W</v>
      </c>
      <c r="AH78" s="180">
        <f>Mar!D14</f>
        <v>0</v>
      </c>
      <c r="AI78" s="101" t="str">
        <f>Mar!E14</f>
        <v>W</v>
      </c>
      <c r="AJ78" s="180">
        <f>Mar!F14</f>
        <v>0</v>
      </c>
      <c r="AK78" s="106" t="str">
        <f>Mar!G14</f>
        <v>W</v>
      </c>
      <c r="AL78" s="181">
        <f>Mar!H14</f>
        <v>0</v>
      </c>
      <c r="AM78" s="106" t="str">
        <f>Mar!I14</f>
        <v>W</v>
      </c>
      <c r="AN78" s="181">
        <f>Mar!J14</f>
        <v>0</v>
      </c>
      <c r="AO78" s="106" t="str">
        <f>Mar!K14</f>
        <v>W</v>
      </c>
      <c r="AP78" s="181">
        <f>Mar!L14</f>
        <v>0</v>
      </c>
      <c r="AQ78" s="97" t="str">
        <f>Mar!M14</f>
        <v>W</v>
      </c>
      <c r="AR78" s="171">
        <f>Mar!N14</f>
        <v>0</v>
      </c>
    </row>
    <row r="79" spans="1:44" ht="13.5" customHeight="1">
      <c r="A79" s="156" t="str">
        <f>Jan!A15</f>
        <v>S</v>
      </c>
      <c r="B79" s="182">
        <f>Jan!B15</f>
        <v>0</v>
      </c>
      <c r="C79" s="152" t="str">
        <f>Jan!C15</f>
        <v>S</v>
      </c>
      <c r="D79" s="183">
        <f>Jan!D15</f>
        <v>0</v>
      </c>
      <c r="E79" s="152" t="str">
        <f>Jan!E15</f>
        <v>S</v>
      </c>
      <c r="F79" s="183">
        <f>Jan!F15</f>
        <v>0</v>
      </c>
      <c r="G79" s="154" t="str">
        <f>Jan!G15</f>
        <v>S</v>
      </c>
      <c r="H79" s="184">
        <f>Jan!H15</f>
        <v>0</v>
      </c>
      <c r="I79" s="154" t="str">
        <f>Jan!I15</f>
        <v>S</v>
      </c>
      <c r="J79" s="184">
        <f>Jan!J15</f>
        <v>0</v>
      </c>
      <c r="K79" s="154" t="str">
        <f>Jan!K15</f>
        <v>S</v>
      </c>
      <c r="L79" s="184">
        <f>Jan!L15</f>
        <v>0</v>
      </c>
      <c r="M79" s="156" t="str">
        <f>Jan!M15</f>
        <v>S</v>
      </c>
      <c r="N79" s="182">
        <f>Jan!N15</f>
        <v>0</v>
      </c>
      <c r="O79" s="94"/>
      <c r="P79" s="156" t="str">
        <f>Feb!A15</f>
        <v>S</v>
      </c>
      <c r="Q79" s="182">
        <f>Feb!B15</f>
        <v>0</v>
      </c>
      <c r="R79" s="152" t="str">
        <f>Feb!C15</f>
        <v>S</v>
      </c>
      <c r="S79" s="183">
        <f>Feb!D15</f>
        <v>0</v>
      </c>
      <c r="T79" s="152" t="str">
        <f>Feb!E15</f>
        <v>S</v>
      </c>
      <c r="U79" s="183">
        <f>Feb!F15</f>
        <v>0</v>
      </c>
      <c r="V79" s="154" t="str">
        <f>Feb!G15</f>
        <v>S</v>
      </c>
      <c r="W79" s="184">
        <f>Feb!H15</f>
        <v>0</v>
      </c>
      <c r="X79" s="154" t="str">
        <f>Feb!I15</f>
        <v>S</v>
      </c>
      <c r="Y79" s="184">
        <f>Feb!J15</f>
        <v>0</v>
      </c>
      <c r="Z79" s="154" t="str">
        <f>Feb!K15</f>
        <v>S</v>
      </c>
      <c r="AA79" s="184">
        <f>Feb!L15</f>
        <v>0</v>
      </c>
      <c r="AB79" s="156" t="str">
        <f>Feb!M15</f>
        <v>S</v>
      </c>
      <c r="AC79" s="182">
        <f>Feb!N15</f>
        <v>0</v>
      </c>
      <c r="AE79" s="156" t="str">
        <f>Mar!A15</f>
        <v>S</v>
      </c>
      <c r="AF79" s="182">
        <f>Mar!B15</f>
        <v>0</v>
      </c>
      <c r="AG79" s="152" t="str">
        <f>Mar!C15</f>
        <v>S</v>
      </c>
      <c r="AH79" s="183">
        <f>Mar!D15</f>
        <v>0</v>
      </c>
      <c r="AI79" s="152" t="str">
        <f>Mar!E15</f>
        <v>S</v>
      </c>
      <c r="AJ79" s="183">
        <f>Mar!F15</f>
        <v>0</v>
      </c>
      <c r="AK79" s="154" t="str">
        <f>Mar!G15</f>
        <v>S</v>
      </c>
      <c r="AL79" s="184">
        <f>Mar!H15</f>
        <v>0</v>
      </c>
      <c r="AM79" s="154" t="str">
        <f>Mar!I15</f>
        <v>S</v>
      </c>
      <c r="AN79" s="184">
        <f>Mar!J15</f>
        <v>0</v>
      </c>
      <c r="AO79" s="154" t="str">
        <f>Mar!K15</f>
        <v>S</v>
      </c>
      <c r="AP79" s="184">
        <f>Mar!L15</f>
        <v>0</v>
      </c>
      <c r="AQ79" s="156" t="str">
        <f>Mar!M15</f>
        <v>S</v>
      </c>
      <c r="AR79" s="182">
        <f>Mar!N15</f>
        <v>0</v>
      </c>
    </row>
    <row r="80" spans="1:44" ht="13.5" customHeight="1">
      <c r="A80" s="98" t="str">
        <f>Jan!A16</f>
        <v>P</v>
      </c>
      <c r="B80" s="174">
        <f>Jan!B16</f>
        <v>0</v>
      </c>
      <c r="C80" s="102" t="str">
        <f>Jan!C16</f>
        <v>P</v>
      </c>
      <c r="D80" s="175">
        <f>Jan!D16</f>
        <v>0</v>
      </c>
      <c r="E80" s="102" t="str">
        <f>Jan!E16</f>
        <v>P</v>
      </c>
      <c r="F80" s="175">
        <f>Jan!F16</f>
        <v>0</v>
      </c>
      <c r="G80" s="107" t="str">
        <f>Jan!G16</f>
        <v>P</v>
      </c>
      <c r="H80" s="176">
        <f>Jan!H16</f>
        <v>0</v>
      </c>
      <c r="I80" s="107" t="str">
        <f>Jan!I16</f>
        <v>P</v>
      </c>
      <c r="J80" s="176">
        <f>Jan!J16</f>
        <v>0</v>
      </c>
      <c r="K80" s="107" t="str">
        <f>Jan!K16</f>
        <v>P</v>
      </c>
      <c r="L80" s="176">
        <f>Jan!L16</f>
        <v>0</v>
      </c>
      <c r="M80" s="98" t="str">
        <f>Jan!M16</f>
        <v>P</v>
      </c>
      <c r="N80" s="174">
        <f>Jan!N16</f>
        <v>0</v>
      </c>
      <c r="O80" s="94"/>
      <c r="P80" s="98" t="str">
        <f>Feb!A16</f>
        <v>P</v>
      </c>
      <c r="Q80" s="174">
        <f>Feb!B16</f>
        <v>0</v>
      </c>
      <c r="R80" s="102" t="str">
        <f>Feb!C16</f>
        <v>P</v>
      </c>
      <c r="S80" s="175">
        <f>Feb!D16</f>
        <v>0</v>
      </c>
      <c r="T80" s="102" t="str">
        <f>Feb!E16</f>
        <v>P</v>
      </c>
      <c r="U80" s="175">
        <f>Feb!F16</f>
        <v>0</v>
      </c>
      <c r="V80" s="107" t="str">
        <f>Feb!G16</f>
        <v>P</v>
      </c>
      <c r="W80" s="176">
        <f>Feb!H16</f>
        <v>0</v>
      </c>
      <c r="X80" s="107" t="str">
        <f>Feb!I16</f>
        <v>P</v>
      </c>
      <c r="Y80" s="176">
        <f>Feb!J16</f>
        <v>0</v>
      </c>
      <c r="Z80" s="107" t="str">
        <f>Feb!K16</f>
        <v>P</v>
      </c>
      <c r="AA80" s="176">
        <f>Feb!L16</f>
        <v>0</v>
      </c>
      <c r="AB80" s="98" t="str">
        <f>Feb!M16</f>
        <v>P</v>
      </c>
      <c r="AC80" s="174">
        <f>Feb!N16</f>
        <v>0</v>
      </c>
      <c r="AE80" s="98" t="str">
        <f>Mar!A16</f>
        <v>P</v>
      </c>
      <c r="AF80" s="174">
        <f>Mar!B16</f>
        <v>0</v>
      </c>
      <c r="AG80" s="102" t="str">
        <f>Mar!C16</f>
        <v>P</v>
      </c>
      <c r="AH80" s="175">
        <f>Mar!D16</f>
        <v>0</v>
      </c>
      <c r="AI80" s="102" t="str">
        <f>Mar!E16</f>
        <v>P</v>
      </c>
      <c r="AJ80" s="175">
        <f>Mar!F16</f>
        <v>0</v>
      </c>
      <c r="AK80" s="107" t="str">
        <f>Mar!G16</f>
        <v>P</v>
      </c>
      <c r="AL80" s="176">
        <f>Mar!H16</f>
        <v>0</v>
      </c>
      <c r="AM80" s="107" t="str">
        <f>Mar!I16</f>
        <v>P</v>
      </c>
      <c r="AN80" s="176">
        <f>Mar!J16</f>
        <v>0</v>
      </c>
      <c r="AO80" s="107" t="str">
        <f>Mar!K16</f>
        <v>P</v>
      </c>
      <c r="AP80" s="176">
        <f>Mar!L16</f>
        <v>0</v>
      </c>
      <c r="AQ80" s="98" t="str">
        <f>Mar!M16</f>
        <v>P</v>
      </c>
      <c r="AR80" s="174">
        <f>Mar!N16</f>
        <v>0</v>
      </c>
    </row>
    <row r="81" spans="1:44" ht="13.5" customHeight="1" thickBot="1">
      <c r="A81" s="99" t="str">
        <f>Jan!A17</f>
        <v>V</v>
      </c>
      <c r="B81" s="177">
        <f>Jan!B17</f>
        <v>0</v>
      </c>
      <c r="C81" s="103" t="str">
        <f>Jan!C17</f>
        <v>V</v>
      </c>
      <c r="D81" s="178">
        <f>Jan!D17</f>
        <v>0</v>
      </c>
      <c r="E81" s="103" t="str">
        <f>Jan!E17</f>
        <v>V</v>
      </c>
      <c r="F81" s="178">
        <f>Jan!F17</f>
        <v>0</v>
      </c>
      <c r="G81" s="108" t="str">
        <f>Jan!G17</f>
        <v>V</v>
      </c>
      <c r="H81" s="179">
        <f>Jan!H17</f>
        <v>0</v>
      </c>
      <c r="I81" s="108" t="str">
        <f>Jan!I17</f>
        <v>V</v>
      </c>
      <c r="J81" s="179">
        <f>Jan!J17</f>
        <v>0</v>
      </c>
      <c r="K81" s="108" t="str">
        <f>Jan!K17</f>
        <v>V</v>
      </c>
      <c r="L81" s="179">
        <f>Jan!L17</f>
        <v>0</v>
      </c>
      <c r="M81" s="99" t="str">
        <f>Jan!M17</f>
        <v>V</v>
      </c>
      <c r="N81" s="177">
        <f>Jan!N17</f>
        <v>0</v>
      </c>
      <c r="O81" s="94"/>
      <c r="P81" s="99" t="str">
        <f>Feb!A17</f>
        <v>V</v>
      </c>
      <c r="Q81" s="177">
        <f>Feb!B17</f>
        <v>0</v>
      </c>
      <c r="R81" s="103" t="str">
        <f>Feb!C17</f>
        <v>V</v>
      </c>
      <c r="S81" s="178">
        <f>Feb!D17</f>
        <v>0</v>
      </c>
      <c r="T81" s="103" t="str">
        <f>Feb!E17</f>
        <v>V</v>
      </c>
      <c r="U81" s="178">
        <f>Feb!F17</f>
        <v>0</v>
      </c>
      <c r="V81" s="108" t="str">
        <f>Feb!G17</f>
        <v>V</v>
      </c>
      <c r="W81" s="179">
        <f>Feb!H17</f>
        <v>0</v>
      </c>
      <c r="X81" s="108" t="str">
        <f>Feb!I17</f>
        <v>V</v>
      </c>
      <c r="Y81" s="179">
        <f>Feb!J17</f>
        <v>0</v>
      </c>
      <c r="Z81" s="108" t="str">
        <f>Feb!K17</f>
        <v>V</v>
      </c>
      <c r="AA81" s="179">
        <f>Feb!L17</f>
        <v>0</v>
      </c>
      <c r="AB81" s="99" t="str">
        <f>Feb!M17</f>
        <v>V</v>
      </c>
      <c r="AC81" s="177">
        <f>Feb!N17</f>
        <v>0</v>
      </c>
      <c r="AE81" s="99" t="str">
        <f>Mar!A17</f>
        <v>V</v>
      </c>
      <c r="AF81" s="177">
        <f>Mar!B17</f>
        <v>0</v>
      </c>
      <c r="AG81" s="103" t="str">
        <f>Mar!C17</f>
        <v>V</v>
      </c>
      <c r="AH81" s="178">
        <f>Mar!D17</f>
        <v>0</v>
      </c>
      <c r="AI81" s="103" t="str">
        <f>Mar!E17</f>
        <v>V</v>
      </c>
      <c r="AJ81" s="178">
        <f>Mar!F17</f>
        <v>0</v>
      </c>
      <c r="AK81" s="108" t="str">
        <f>Mar!G17</f>
        <v>V</v>
      </c>
      <c r="AL81" s="179">
        <f>Mar!H17</f>
        <v>0</v>
      </c>
      <c r="AM81" s="108" t="str">
        <f>Mar!I17</f>
        <v>V</v>
      </c>
      <c r="AN81" s="179">
        <f>Mar!J17</f>
        <v>0</v>
      </c>
      <c r="AO81" s="108" t="str">
        <f>Mar!K17</f>
        <v>V</v>
      </c>
      <c r="AP81" s="179">
        <f>Mar!L17</f>
        <v>0</v>
      </c>
      <c r="AQ81" s="99" t="str">
        <f>Mar!M17</f>
        <v>V</v>
      </c>
      <c r="AR81" s="177">
        <f>Mar!N17</f>
        <v>0</v>
      </c>
    </row>
    <row r="82" spans="1:44" ht="13.5" customHeight="1">
      <c r="A82" s="100">
        <f>Jan!A18</f>
        <v>0</v>
      </c>
      <c r="B82" s="54">
        <f>Jan!B18</f>
        <v>12</v>
      </c>
      <c r="C82" s="105">
        <f>Jan!C18</f>
        <v>0</v>
      </c>
      <c r="D82" s="43">
        <f>Jan!D18</f>
        <v>13</v>
      </c>
      <c r="E82" s="105">
        <f>Jan!E18</f>
        <v>0</v>
      </c>
      <c r="F82" s="43">
        <f>Jan!F18</f>
        <v>14</v>
      </c>
      <c r="G82" s="105">
        <f>Jan!G18</f>
        <v>0</v>
      </c>
      <c r="H82" s="43">
        <f>Jan!H18</f>
        <v>15</v>
      </c>
      <c r="I82" s="105">
        <f>Jan!I18</f>
        <v>0</v>
      </c>
      <c r="J82" s="43">
        <f>Jan!J18</f>
        <v>16</v>
      </c>
      <c r="K82" s="105">
        <f>Jan!K18</f>
        <v>0</v>
      </c>
      <c r="L82" s="43">
        <f>Jan!L18</f>
        <v>17</v>
      </c>
      <c r="M82" s="112">
        <f>Jan!M18</f>
        <v>0</v>
      </c>
      <c r="N82" s="54">
        <f>Jan!N18</f>
        <v>18</v>
      </c>
      <c r="O82" s="94"/>
      <c r="P82" s="100">
        <f>Feb!A18</f>
        <v>0</v>
      </c>
      <c r="Q82" s="54">
        <f>Feb!B18</f>
        <v>9</v>
      </c>
      <c r="R82" s="105">
        <f>Feb!C18</f>
        <v>0</v>
      </c>
      <c r="S82" s="43">
        <f>Feb!D18</f>
        <v>10</v>
      </c>
      <c r="T82" s="105">
        <f>Feb!E18</f>
        <v>0</v>
      </c>
      <c r="U82" s="43">
        <f>Feb!F18</f>
        <v>11</v>
      </c>
      <c r="V82" s="105">
        <f>Feb!G18</f>
        <v>0</v>
      </c>
      <c r="W82" s="43">
        <f>Feb!H18</f>
        <v>12</v>
      </c>
      <c r="X82" s="105">
        <f>Feb!I18</f>
        <v>0</v>
      </c>
      <c r="Y82" s="43">
        <f>Feb!J18</f>
        <v>13</v>
      </c>
      <c r="Z82" s="105">
        <f>Feb!K18</f>
        <v>0</v>
      </c>
      <c r="AA82" s="43">
        <f>Feb!L18</f>
        <v>14</v>
      </c>
      <c r="AB82" s="112">
        <f>Feb!M18</f>
        <v>0</v>
      </c>
      <c r="AC82" s="54">
        <f>Feb!N18</f>
        <v>15</v>
      </c>
      <c r="AE82" s="100">
        <f>Mar!A18</f>
        <v>0</v>
      </c>
      <c r="AF82" s="54">
        <f>Mar!B18</f>
        <v>9</v>
      </c>
      <c r="AG82" s="105">
        <f>Mar!C18</f>
        <v>0</v>
      </c>
      <c r="AH82" s="43">
        <f>Mar!D18</f>
        <v>10</v>
      </c>
      <c r="AI82" s="105">
        <f>Mar!E18</f>
        <v>0</v>
      </c>
      <c r="AJ82" s="43">
        <f>Mar!F18</f>
        <v>11</v>
      </c>
      <c r="AK82" s="105">
        <f>Mar!G18</f>
        <v>0</v>
      </c>
      <c r="AL82" s="43">
        <f>Mar!H18</f>
        <v>12</v>
      </c>
      <c r="AM82" s="105">
        <f>Mar!I18</f>
        <v>0</v>
      </c>
      <c r="AN82" s="43">
        <f>Mar!J18</f>
        <v>13</v>
      </c>
      <c r="AO82" s="105">
        <f>Mar!K18</f>
        <v>0</v>
      </c>
      <c r="AP82" s="43">
        <f>Mar!L18</f>
        <v>14</v>
      </c>
      <c r="AQ82" s="112">
        <f>Mar!M18</f>
        <v>0</v>
      </c>
      <c r="AR82" s="54">
        <f>Mar!N18</f>
        <v>15</v>
      </c>
    </row>
    <row r="83" spans="1:44" ht="13.5" customHeight="1">
      <c r="A83" s="97" t="str">
        <f>Jan!A19</f>
        <v>W</v>
      </c>
      <c r="B83" s="171">
        <f>Jan!B19</f>
        <v>0</v>
      </c>
      <c r="C83" s="106" t="str">
        <f>Jan!C19</f>
        <v>W</v>
      </c>
      <c r="D83" s="181">
        <f>Jan!D19</f>
        <v>0</v>
      </c>
      <c r="E83" s="106" t="str">
        <f>Jan!E19</f>
        <v>W</v>
      </c>
      <c r="F83" s="181">
        <f>Jan!F19</f>
        <v>0</v>
      </c>
      <c r="G83" s="106" t="str">
        <f>Jan!G19</f>
        <v>W</v>
      </c>
      <c r="H83" s="181">
        <f>Jan!H19</f>
        <v>0</v>
      </c>
      <c r="I83" s="106" t="str">
        <f>Jan!I19</f>
        <v>W</v>
      </c>
      <c r="J83" s="181">
        <f>Jan!J19</f>
        <v>0</v>
      </c>
      <c r="K83" s="106" t="str">
        <f>Jan!K19</f>
        <v>W</v>
      </c>
      <c r="L83" s="181">
        <f>Jan!L19</f>
        <v>0</v>
      </c>
      <c r="M83" s="97" t="str">
        <f>Jan!M19</f>
        <v>W</v>
      </c>
      <c r="N83" s="171">
        <f>Jan!N19</f>
        <v>0</v>
      </c>
      <c r="O83" s="94"/>
      <c r="P83" s="97" t="str">
        <f>Feb!A19</f>
        <v>W</v>
      </c>
      <c r="Q83" s="171">
        <f>Feb!B19</f>
        <v>0</v>
      </c>
      <c r="R83" s="106" t="str">
        <f>Feb!C19</f>
        <v>W</v>
      </c>
      <c r="S83" s="181">
        <f>Feb!D19</f>
        <v>0</v>
      </c>
      <c r="T83" s="106" t="str">
        <f>Feb!E19</f>
        <v>W</v>
      </c>
      <c r="U83" s="181">
        <f>Feb!F19</f>
        <v>0</v>
      </c>
      <c r="V83" s="106" t="str">
        <f>Feb!G19</f>
        <v>W</v>
      </c>
      <c r="W83" s="181">
        <f>Feb!H19</f>
        <v>0</v>
      </c>
      <c r="X83" s="106" t="str">
        <f>Feb!I19</f>
        <v>W</v>
      </c>
      <c r="Y83" s="181">
        <f>Feb!J19</f>
        <v>0</v>
      </c>
      <c r="Z83" s="106" t="str">
        <f>Feb!K19</f>
        <v>W</v>
      </c>
      <c r="AA83" s="181">
        <f>Feb!L19</f>
        <v>0</v>
      </c>
      <c r="AB83" s="97" t="str">
        <f>Feb!M19</f>
        <v>W</v>
      </c>
      <c r="AC83" s="171">
        <f>Feb!N19</f>
        <v>0</v>
      </c>
      <c r="AE83" s="97" t="str">
        <f>Mar!A19</f>
        <v>W</v>
      </c>
      <c r="AF83" s="171">
        <f>Mar!B19</f>
        <v>0</v>
      </c>
      <c r="AG83" s="106" t="str">
        <f>Mar!C19</f>
        <v>W</v>
      </c>
      <c r="AH83" s="181">
        <f>Mar!D19</f>
        <v>0</v>
      </c>
      <c r="AI83" s="106" t="str">
        <f>Mar!E19</f>
        <v>W</v>
      </c>
      <c r="AJ83" s="181">
        <f>Mar!F19</f>
        <v>0</v>
      </c>
      <c r="AK83" s="106" t="str">
        <f>Mar!G19</f>
        <v>W</v>
      </c>
      <c r="AL83" s="181">
        <f>Mar!H19</f>
        <v>0</v>
      </c>
      <c r="AM83" s="106" t="str">
        <f>Mar!I19</f>
        <v>W</v>
      </c>
      <c r="AN83" s="181">
        <f>Mar!J19</f>
        <v>0</v>
      </c>
      <c r="AO83" s="106" t="str">
        <f>Mar!K19</f>
        <v>W</v>
      </c>
      <c r="AP83" s="181">
        <f>Mar!L19</f>
        <v>0</v>
      </c>
      <c r="AQ83" s="97" t="str">
        <f>Mar!M19</f>
        <v>W</v>
      </c>
      <c r="AR83" s="171">
        <f>Mar!N19</f>
        <v>0</v>
      </c>
    </row>
    <row r="84" spans="1:44" ht="13.5" customHeight="1">
      <c r="A84" s="156" t="str">
        <f>Jan!A20</f>
        <v>S</v>
      </c>
      <c r="B84" s="182">
        <f>Jan!B20</f>
        <v>0</v>
      </c>
      <c r="C84" s="154" t="str">
        <f>Jan!C20</f>
        <v>S</v>
      </c>
      <c r="D84" s="184">
        <f>Jan!D20</f>
        <v>0</v>
      </c>
      <c r="E84" s="154" t="str">
        <f>Jan!E20</f>
        <v>S</v>
      </c>
      <c r="F84" s="184">
        <f>Jan!F20</f>
        <v>0</v>
      </c>
      <c r="G84" s="154" t="str">
        <f>Jan!G20</f>
        <v>S</v>
      </c>
      <c r="H84" s="184">
        <f>Jan!H20</f>
        <v>0</v>
      </c>
      <c r="I84" s="154" t="str">
        <f>Jan!I20</f>
        <v>S</v>
      </c>
      <c r="J84" s="184">
        <f>Jan!J20</f>
        <v>0</v>
      </c>
      <c r="K84" s="154" t="str">
        <f>Jan!K20</f>
        <v>S</v>
      </c>
      <c r="L84" s="184">
        <f>Jan!L20</f>
        <v>0</v>
      </c>
      <c r="M84" s="156" t="str">
        <f>Jan!M20</f>
        <v>S</v>
      </c>
      <c r="N84" s="182">
        <f>Jan!N20</f>
        <v>0</v>
      </c>
      <c r="O84" s="94"/>
      <c r="P84" s="156" t="str">
        <f>Feb!A20</f>
        <v>S</v>
      </c>
      <c r="Q84" s="182">
        <f>Feb!B20</f>
        <v>0</v>
      </c>
      <c r="R84" s="154" t="str">
        <f>Feb!C20</f>
        <v>S</v>
      </c>
      <c r="S84" s="184">
        <f>Feb!D20</f>
        <v>0</v>
      </c>
      <c r="T84" s="154" t="str">
        <f>Feb!E20</f>
        <v>S</v>
      </c>
      <c r="U84" s="184">
        <f>Feb!F20</f>
        <v>0</v>
      </c>
      <c r="V84" s="154" t="str">
        <f>Feb!G20</f>
        <v>S</v>
      </c>
      <c r="W84" s="184">
        <f>Feb!H20</f>
        <v>0</v>
      </c>
      <c r="X84" s="154" t="str">
        <f>Feb!I20</f>
        <v>S</v>
      </c>
      <c r="Y84" s="184">
        <f>Feb!J20</f>
        <v>0</v>
      </c>
      <c r="Z84" s="154" t="str">
        <f>Feb!K20</f>
        <v>S</v>
      </c>
      <c r="AA84" s="184">
        <f>Feb!L20</f>
        <v>0</v>
      </c>
      <c r="AB84" s="156" t="str">
        <f>Feb!M20</f>
        <v>S</v>
      </c>
      <c r="AC84" s="182">
        <f>Feb!N20</f>
        <v>0</v>
      </c>
      <c r="AE84" s="156" t="str">
        <f>Mar!A20</f>
        <v>S</v>
      </c>
      <c r="AF84" s="182">
        <f>Mar!B20</f>
        <v>0</v>
      </c>
      <c r="AG84" s="154" t="str">
        <f>Mar!C20</f>
        <v>S</v>
      </c>
      <c r="AH84" s="184">
        <f>Mar!D20</f>
        <v>0</v>
      </c>
      <c r="AI84" s="154" t="str">
        <f>Mar!E20</f>
        <v>S</v>
      </c>
      <c r="AJ84" s="184">
        <f>Mar!F20</f>
        <v>0</v>
      </c>
      <c r="AK84" s="154" t="str">
        <f>Mar!G20</f>
        <v>S</v>
      </c>
      <c r="AL84" s="184">
        <f>Mar!H20</f>
        <v>0</v>
      </c>
      <c r="AM84" s="154" t="str">
        <f>Mar!I20</f>
        <v>S</v>
      </c>
      <c r="AN84" s="184">
        <f>Mar!J20</f>
        <v>0</v>
      </c>
      <c r="AO84" s="154" t="str">
        <f>Mar!K20</f>
        <v>S</v>
      </c>
      <c r="AP84" s="184">
        <f>Mar!L20</f>
        <v>0</v>
      </c>
      <c r="AQ84" s="156" t="str">
        <f>Mar!M20</f>
        <v>S</v>
      </c>
      <c r="AR84" s="182">
        <f>Mar!N20</f>
        <v>0</v>
      </c>
    </row>
    <row r="85" spans="1:44" ht="13.5" customHeight="1">
      <c r="A85" s="98" t="str">
        <f>Jan!A21</f>
        <v>P</v>
      </c>
      <c r="B85" s="174">
        <f>Jan!B21</f>
        <v>0</v>
      </c>
      <c r="C85" s="107" t="str">
        <f>Jan!C21</f>
        <v>P</v>
      </c>
      <c r="D85" s="176">
        <f>Jan!D21</f>
        <v>0</v>
      </c>
      <c r="E85" s="107" t="str">
        <f>Jan!E21</f>
        <v>P</v>
      </c>
      <c r="F85" s="176">
        <f>Jan!F21</f>
        <v>0</v>
      </c>
      <c r="G85" s="107" t="str">
        <f>Jan!G21</f>
        <v>P</v>
      </c>
      <c r="H85" s="176">
        <f>Jan!H21</f>
        <v>0</v>
      </c>
      <c r="I85" s="107" t="str">
        <f>Jan!I21</f>
        <v>P</v>
      </c>
      <c r="J85" s="176">
        <f>Jan!J21</f>
        <v>0</v>
      </c>
      <c r="K85" s="107" t="str">
        <f>Jan!K21</f>
        <v>P</v>
      </c>
      <c r="L85" s="176">
        <f>Jan!L21</f>
        <v>0</v>
      </c>
      <c r="M85" s="98" t="str">
        <f>Jan!M21</f>
        <v>P</v>
      </c>
      <c r="N85" s="174">
        <f>Jan!N21</f>
        <v>0</v>
      </c>
      <c r="O85" s="94"/>
      <c r="P85" s="98" t="str">
        <f>Feb!A21</f>
        <v>P</v>
      </c>
      <c r="Q85" s="174">
        <f>Feb!B21</f>
        <v>0</v>
      </c>
      <c r="R85" s="107" t="str">
        <f>Feb!C21</f>
        <v>P</v>
      </c>
      <c r="S85" s="176">
        <f>Feb!D21</f>
        <v>0</v>
      </c>
      <c r="T85" s="107" t="str">
        <f>Feb!E21</f>
        <v>P</v>
      </c>
      <c r="U85" s="176">
        <f>Feb!F21</f>
        <v>0</v>
      </c>
      <c r="V85" s="107" t="str">
        <f>Feb!G21</f>
        <v>P</v>
      </c>
      <c r="W85" s="176">
        <f>Feb!H21</f>
        <v>0</v>
      </c>
      <c r="X85" s="107" t="str">
        <f>Feb!I21</f>
        <v>P</v>
      </c>
      <c r="Y85" s="176">
        <f>Feb!J21</f>
        <v>0</v>
      </c>
      <c r="Z85" s="107" t="str">
        <f>Feb!K21</f>
        <v>P</v>
      </c>
      <c r="AA85" s="176">
        <f>Feb!L21</f>
        <v>0</v>
      </c>
      <c r="AB85" s="98" t="str">
        <f>Feb!M21</f>
        <v>P</v>
      </c>
      <c r="AC85" s="174">
        <f>Feb!N21</f>
        <v>0</v>
      </c>
      <c r="AE85" s="98" t="str">
        <f>Mar!A21</f>
        <v>P</v>
      </c>
      <c r="AF85" s="174">
        <f>Mar!B21</f>
        <v>0</v>
      </c>
      <c r="AG85" s="107" t="str">
        <f>Mar!C21</f>
        <v>P</v>
      </c>
      <c r="AH85" s="176">
        <f>Mar!D21</f>
        <v>0</v>
      </c>
      <c r="AI85" s="107" t="str">
        <f>Mar!E21</f>
        <v>P</v>
      </c>
      <c r="AJ85" s="176">
        <f>Mar!F21</f>
        <v>0</v>
      </c>
      <c r="AK85" s="107" t="str">
        <f>Mar!G21</f>
        <v>P</v>
      </c>
      <c r="AL85" s="176">
        <f>Mar!H21</f>
        <v>0</v>
      </c>
      <c r="AM85" s="107" t="str">
        <f>Mar!I21</f>
        <v>P</v>
      </c>
      <c r="AN85" s="176">
        <f>Mar!J21</f>
        <v>0</v>
      </c>
      <c r="AO85" s="107" t="str">
        <f>Mar!K21</f>
        <v>P</v>
      </c>
      <c r="AP85" s="176">
        <f>Mar!L21</f>
        <v>0</v>
      </c>
      <c r="AQ85" s="98" t="str">
        <f>Mar!M21</f>
        <v>P</v>
      </c>
      <c r="AR85" s="174">
        <f>Mar!N21</f>
        <v>0</v>
      </c>
    </row>
    <row r="86" spans="1:44" ht="13.5" customHeight="1" thickBot="1">
      <c r="A86" s="99" t="str">
        <f>Jan!A22</f>
        <v>V</v>
      </c>
      <c r="B86" s="177">
        <f>Jan!B22</f>
        <v>0</v>
      </c>
      <c r="C86" s="108" t="str">
        <f>Jan!C22</f>
        <v>V</v>
      </c>
      <c r="D86" s="179">
        <f>Jan!D22</f>
        <v>0</v>
      </c>
      <c r="E86" s="108" t="str">
        <f>Jan!E22</f>
        <v>V</v>
      </c>
      <c r="F86" s="179">
        <f>Jan!F22</f>
        <v>0</v>
      </c>
      <c r="G86" s="108" t="str">
        <f>Jan!G22</f>
        <v>V</v>
      </c>
      <c r="H86" s="179">
        <f>Jan!H22</f>
        <v>0</v>
      </c>
      <c r="I86" s="108" t="str">
        <f>Jan!I22</f>
        <v>V</v>
      </c>
      <c r="J86" s="179">
        <f>Jan!J22</f>
        <v>0</v>
      </c>
      <c r="K86" s="108" t="str">
        <f>Jan!K22</f>
        <v>V</v>
      </c>
      <c r="L86" s="179">
        <f>Jan!L22</f>
        <v>0</v>
      </c>
      <c r="M86" s="99" t="str">
        <f>Jan!M22</f>
        <v>V</v>
      </c>
      <c r="N86" s="177">
        <f>Jan!N22</f>
        <v>0</v>
      </c>
      <c r="O86" s="94"/>
      <c r="P86" s="99" t="str">
        <f>Feb!A22</f>
        <v>V</v>
      </c>
      <c r="Q86" s="177">
        <f>Feb!B22</f>
        <v>0</v>
      </c>
      <c r="R86" s="108" t="str">
        <f>Feb!C22</f>
        <v>V</v>
      </c>
      <c r="S86" s="179">
        <f>Feb!D22</f>
        <v>0</v>
      </c>
      <c r="T86" s="108" t="str">
        <f>Feb!E22</f>
        <v>V</v>
      </c>
      <c r="U86" s="179">
        <f>Feb!F22</f>
        <v>0</v>
      </c>
      <c r="V86" s="108" t="str">
        <f>Feb!G22</f>
        <v>V</v>
      </c>
      <c r="W86" s="179">
        <f>Feb!H22</f>
        <v>0</v>
      </c>
      <c r="X86" s="108" t="str">
        <f>Feb!I22</f>
        <v>V</v>
      </c>
      <c r="Y86" s="179">
        <f>Feb!J22</f>
        <v>0</v>
      </c>
      <c r="Z86" s="108" t="str">
        <f>Feb!K22</f>
        <v>V</v>
      </c>
      <c r="AA86" s="179">
        <f>Feb!L22</f>
        <v>0</v>
      </c>
      <c r="AB86" s="99" t="str">
        <f>Feb!M22</f>
        <v>V</v>
      </c>
      <c r="AC86" s="177">
        <f>Feb!N22</f>
        <v>0</v>
      </c>
      <c r="AE86" s="99" t="str">
        <f>Mar!A22</f>
        <v>V</v>
      </c>
      <c r="AF86" s="177">
        <f>Mar!B22</f>
        <v>0</v>
      </c>
      <c r="AG86" s="108" t="str">
        <f>Mar!C22</f>
        <v>V</v>
      </c>
      <c r="AH86" s="179">
        <f>Mar!D22</f>
        <v>0</v>
      </c>
      <c r="AI86" s="108" t="str">
        <f>Mar!E22</f>
        <v>V</v>
      </c>
      <c r="AJ86" s="179">
        <f>Mar!F22</f>
        <v>0</v>
      </c>
      <c r="AK86" s="108" t="str">
        <f>Mar!G22</f>
        <v>V</v>
      </c>
      <c r="AL86" s="179">
        <f>Mar!H22</f>
        <v>0</v>
      </c>
      <c r="AM86" s="108" t="str">
        <f>Mar!I22</f>
        <v>V</v>
      </c>
      <c r="AN86" s="179">
        <f>Mar!J22</f>
        <v>0</v>
      </c>
      <c r="AO86" s="108" t="str">
        <f>Mar!K22</f>
        <v>V</v>
      </c>
      <c r="AP86" s="179">
        <f>Mar!L22</f>
        <v>0</v>
      </c>
      <c r="AQ86" s="99" t="str">
        <f>Mar!M22</f>
        <v>V</v>
      </c>
      <c r="AR86" s="177">
        <f>Mar!N22</f>
        <v>0</v>
      </c>
    </row>
    <row r="87" spans="1:44" ht="13.5" customHeight="1">
      <c r="A87" s="100">
        <f>Jan!A23</f>
        <v>0</v>
      </c>
      <c r="B87" s="54">
        <f>Jan!B23</f>
        <v>19</v>
      </c>
      <c r="C87" s="104">
        <f>Jan!C23</f>
        <v>0</v>
      </c>
      <c r="D87" s="43">
        <f>Jan!D23</f>
        <v>20</v>
      </c>
      <c r="E87" s="104">
        <f>Jan!E23</f>
        <v>0</v>
      </c>
      <c r="F87" s="43">
        <f>Jan!F23</f>
        <v>21</v>
      </c>
      <c r="G87" s="105">
        <f>Jan!G23</f>
        <v>0</v>
      </c>
      <c r="H87" s="43">
        <f>Jan!H23</f>
        <v>22</v>
      </c>
      <c r="I87" s="105">
        <f>Jan!I23</f>
        <v>0</v>
      </c>
      <c r="J87" s="43">
        <f>Jan!J23</f>
        <v>23</v>
      </c>
      <c r="K87" s="105">
        <f>Jan!K23</f>
        <v>0</v>
      </c>
      <c r="L87" s="43">
        <f>Jan!L23</f>
        <v>24</v>
      </c>
      <c r="M87" s="112">
        <f>Jan!M23</f>
        <v>0</v>
      </c>
      <c r="N87" s="54">
        <f>Jan!N23</f>
        <v>25</v>
      </c>
      <c r="O87" s="94"/>
      <c r="P87" s="100">
        <f>Feb!A23</f>
        <v>0</v>
      </c>
      <c r="Q87" s="54">
        <f>Feb!B23</f>
        <v>16</v>
      </c>
      <c r="R87" s="104">
        <f>Feb!C23</f>
        <v>0</v>
      </c>
      <c r="S87" s="43">
        <f>Feb!D23</f>
        <v>17</v>
      </c>
      <c r="T87" s="104">
        <f>Feb!E23</f>
        <v>0</v>
      </c>
      <c r="U87" s="43">
        <f>Feb!F23</f>
        <v>18</v>
      </c>
      <c r="V87" s="105">
        <f>Feb!G23</f>
        <v>0</v>
      </c>
      <c r="W87" s="43">
        <f>Feb!H23</f>
        <v>19</v>
      </c>
      <c r="X87" s="105">
        <f>Feb!I23</f>
        <v>0</v>
      </c>
      <c r="Y87" s="43">
        <f>Feb!J23</f>
        <v>20</v>
      </c>
      <c r="Z87" s="105">
        <f>Feb!K23</f>
        <v>0</v>
      </c>
      <c r="AA87" s="43">
        <f>Feb!L23</f>
        <v>21</v>
      </c>
      <c r="AB87" s="112">
        <f>Feb!M23</f>
        <v>0</v>
      </c>
      <c r="AC87" s="54">
        <f>Feb!N23</f>
        <v>22</v>
      </c>
      <c r="AD87" s="141"/>
      <c r="AE87" s="100">
        <f>Mar!A23</f>
        <v>0</v>
      </c>
      <c r="AF87" s="54">
        <f>Mar!B23</f>
        <v>16</v>
      </c>
      <c r="AG87" s="104">
        <f>Mar!C23</f>
        <v>0</v>
      </c>
      <c r="AH87" s="43">
        <f>Mar!D23</f>
        <v>17</v>
      </c>
      <c r="AI87" s="104">
        <f>Mar!E23</f>
        <v>0</v>
      </c>
      <c r="AJ87" s="43">
        <f>Mar!F23</f>
        <v>18</v>
      </c>
      <c r="AK87" s="105">
        <f>Mar!G23</f>
        <v>0</v>
      </c>
      <c r="AL87" s="43">
        <f>Mar!H23</f>
        <v>19</v>
      </c>
      <c r="AM87" s="105">
        <f>Mar!I23</f>
        <v>0</v>
      </c>
      <c r="AN87" s="43">
        <f>Mar!J23</f>
        <v>20</v>
      </c>
      <c r="AO87" s="105">
        <f>Mar!K23</f>
        <v>0</v>
      </c>
      <c r="AP87" s="43">
        <f>Mar!L23</f>
        <v>21</v>
      </c>
      <c r="AQ87" s="112">
        <f>Mar!M23</f>
        <v>0</v>
      </c>
      <c r="AR87" s="54">
        <f>Mar!N23</f>
        <v>22</v>
      </c>
    </row>
    <row r="88" spans="1:44" ht="15.75" customHeight="1">
      <c r="A88" s="97" t="str">
        <f>Jan!A24</f>
        <v>W</v>
      </c>
      <c r="B88" s="171">
        <f>Jan!B24</f>
        <v>0</v>
      </c>
      <c r="C88" s="101" t="str">
        <f>Jan!C24</f>
        <v>W</v>
      </c>
      <c r="D88" s="180" t="str">
        <f>Jan!D24</f>
        <v>H</v>
      </c>
      <c r="E88" s="101" t="str">
        <f>Jan!E24</f>
        <v>W</v>
      </c>
      <c r="F88" s="181">
        <f>Jan!F24</f>
        <v>0</v>
      </c>
      <c r="G88" s="106" t="str">
        <f>Jan!G24</f>
        <v>W</v>
      </c>
      <c r="H88" s="181">
        <f>Jan!H24</f>
        <v>0</v>
      </c>
      <c r="I88" s="106" t="str">
        <f>Jan!I24</f>
        <v>W</v>
      </c>
      <c r="J88" s="181">
        <f>Jan!J24</f>
        <v>0</v>
      </c>
      <c r="K88" s="106" t="str">
        <f>Jan!K24</f>
        <v>W</v>
      </c>
      <c r="L88" s="181">
        <f>Jan!L24</f>
        <v>0</v>
      </c>
      <c r="M88" s="97" t="str">
        <f>Jan!M24</f>
        <v>W</v>
      </c>
      <c r="N88" s="171">
        <f>Jan!N24</f>
        <v>0</v>
      </c>
      <c r="O88" s="94"/>
      <c r="P88" s="97" t="str">
        <f>Feb!A24</f>
        <v>W</v>
      </c>
      <c r="Q88" s="171">
        <f>Feb!B24</f>
        <v>0</v>
      </c>
      <c r="R88" s="101" t="str">
        <f>Feb!C24</f>
        <v>W</v>
      </c>
      <c r="S88" s="180" t="str">
        <f>Feb!D24</f>
        <v>H</v>
      </c>
      <c r="T88" s="101" t="str">
        <f>Feb!E24</f>
        <v>W</v>
      </c>
      <c r="U88" s="181">
        <f>Feb!F24</f>
        <v>0</v>
      </c>
      <c r="V88" s="106" t="str">
        <f>Feb!G24</f>
        <v>W</v>
      </c>
      <c r="W88" s="181">
        <f>Feb!H24</f>
        <v>0</v>
      </c>
      <c r="X88" s="106" t="str">
        <f>Feb!I24</f>
        <v>W</v>
      </c>
      <c r="Y88" s="181">
        <f>Feb!J24</f>
        <v>0</v>
      </c>
      <c r="Z88" s="106" t="str">
        <f>Feb!K24</f>
        <v>W</v>
      </c>
      <c r="AA88" s="181" t="str">
        <f>Feb!L24</f>
        <v>H</v>
      </c>
      <c r="AB88" s="97" t="str">
        <f>Feb!M24</f>
        <v>W</v>
      </c>
      <c r="AC88" s="171">
        <f>Feb!N24</f>
        <v>0</v>
      </c>
      <c r="AE88" s="97" t="str">
        <f>Mar!A24</f>
        <v>W</v>
      </c>
      <c r="AF88" s="171">
        <f>Mar!B24</f>
        <v>0</v>
      </c>
      <c r="AG88" s="101" t="str">
        <f>Mar!C24</f>
        <v>W</v>
      </c>
      <c r="AH88" s="180">
        <f>Mar!D24</f>
        <v>0</v>
      </c>
      <c r="AI88" s="101" t="str">
        <f>Mar!E24</f>
        <v>W</v>
      </c>
      <c r="AJ88" s="181">
        <f>Mar!F24</f>
        <v>0</v>
      </c>
      <c r="AK88" s="106" t="str">
        <f>Mar!G24</f>
        <v>W</v>
      </c>
      <c r="AL88" s="181">
        <f>Mar!H24</f>
        <v>0</v>
      </c>
      <c r="AM88" s="106" t="str">
        <f>Mar!I24</f>
        <v>W</v>
      </c>
      <c r="AN88" s="181">
        <f>Mar!J24</f>
        <v>0</v>
      </c>
      <c r="AO88" s="106" t="str">
        <f>Mar!K24</f>
        <v>W</v>
      </c>
      <c r="AP88" s="181">
        <f>Mar!L24</f>
        <v>0</v>
      </c>
      <c r="AQ88" s="97" t="str">
        <f>Mar!M24</f>
        <v>W</v>
      </c>
      <c r="AR88" s="171">
        <f>Mar!N24</f>
        <v>0</v>
      </c>
    </row>
    <row r="89" spans="1:44" ht="13.5" customHeight="1">
      <c r="A89" s="156" t="str">
        <f>Jan!A25</f>
        <v>S</v>
      </c>
      <c r="B89" s="182">
        <f>Jan!B25</f>
        <v>0</v>
      </c>
      <c r="C89" s="152" t="str">
        <f>Jan!C25</f>
        <v>S</v>
      </c>
      <c r="D89" s="183">
        <f>Jan!D25</f>
        <v>0</v>
      </c>
      <c r="E89" s="152" t="str">
        <f>Jan!E25</f>
        <v>S</v>
      </c>
      <c r="F89" s="184">
        <f>Jan!F25</f>
        <v>0</v>
      </c>
      <c r="G89" s="154" t="str">
        <f>Jan!G25</f>
        <v>S</v>
      </c>
      <c r="H89" s="184">
        <f>Jan!H25</f>
        <v>0</v>
      </c>
      <c r="I89" s="154" t="str">
        <f>Jan!I25</f>
        <v>S</v>
      </c>
      <c r="J89" s="184">
        <f>Jan!J25</f>
        <v>0</v>
      </c>
      <c r="K89" s="154" t="str">
        <f>Jan!K25</f>
        <v>S</v>
      </c>
      <c r="L89" s="184">
        <f>Jan!L25</f>
        <v>0</v>
      </c>
      <c r="M89" s="156" t="str">
        <f>Jan!M25</f>
        <v>S</v>
      </c>
      <c r="N89" s="182">
        <f>Jan!N25</f>
        <v>0</v>
      </c>
      <c r="O89" s="94"/>
      <c r="P89" s="156" t="str">
        <f>Feb!A25</f>
        <v>S</v>
      </c>
      <c r="Q89" s="182">
        <f>Feb!B25</f>
        <v>0</v>
      </c>
      <c r="R89" s="152" t="str">
        <f>Feb!C25</f>
        <v>S</v>
      </c>
      <c r="S89" s="183">
        <f>Feb!D25</f>
        <v>0</v>
      </c>
      <c r="T89" s="152" t="str">
        <f>Feb!E25</f>
        <v>S</v>
      </c>
      <c r="U89" s="184">
        <f>Feb!F25</f>
        <v>0</v>
      </c>
      <c r="V89" s="154" t="str">
        <f>Feb!G25</f>
        <v>S</v>
      </c>
      <c r="W89" s="184">
        <f>Feb!H25</f>
        <v>0</v>
      </c>
      <c r="X89" s="154" t="str">
        <f>Feb!I25</f>
        <v>S</v>
      </c>
      <c r="Y89" s="184">
        <f>Feb!J25</f>
        <v>0</v>
      </c>
      <c r="Z89" s="154" t="str">
        <f>Feb!K25</f>
        <v>S</v>
      </c>
      <c r="AA89" s="184">
        <f>Feb!L25</f>
        <v>0</v>
      </c>
      <c r="AB89" s="156" t="str">
        <f>Feb!M25</f>
        <v>S</v>
      </c>
      <c r="AC89" s="182">
        <f>Feb!N25</f>
        <v>0</v>
      </c>
      <c r="AE89" s="156" t="str">
        <f>Mar!A25</f>
        <v>S</v>
      </c>
      <c r="AF89" s="182">
        <f>Mar!B25</f>
        <v>0</v>
      </c>
      <c r="AG89" s="152" t="str">
        <f>Mar!C25</f>
        <v>S</v>
      </c>
      <c r="AH89" s="183">
        <f>Mar!D25</f>
        <v>0</v>
      </c>
      <c r="AI89" s="152" t="str">
        <f>Mar!E25</f>
        <v>S</v>
      </c>
      <c r="AJ89" s="184">
        <f>Mar!F25</f>
        <v>0</v>
      </c>
      <c r="AK89" s="154" t="str">
        <f>Mar!G25</f>
        <v>S</v>
      </c>
      <c r="AL89" s="184">
        <f>Mar!H25</f>
        <v>0</v>
      </c>
      <c r="AM89" s="154" t="str">
        <f>Mar!I25</f>
        <v>S</v>
      </c>
      <c r="AN89" s="184">
        <f>Mar!J25</f>
        <v>0</v>
      </c>
      <c r="AO89" s="154" t="str">
        <f>Mar!K25</f>
        <v>S</v>
      </c>
      <c r="AP89" s="184">
        <f>Mar!L25</f>
        <v>0</v>
      </c>
      <c r="AQ89" s="156" t="str">
        <f>Mar!M25</f>
        <v>S</v>
      </c>
      <c r="AR89" s="182">
        <f>Mar!N25</f>
        <v>0</v>
      </c>
    </row>
    <row r="90" spans="1:44" ht="13.5" customHeight="1">
      <c r="A90" s="98" t="str">
        <f>Jan!A26</f>
        <v>P</v>
      </c>
      <c r="B90" s="174">
        <f>Jan!B26</f>
        <v>0</v>
      </c>
      <c r="C90" s="102" t="str">
        <f>Jan!C26</f>
        <v>P</v>
      </c>
      <c r="D90" s="175">
        <f>Jan!D26</f>
        <v>0</v>
      </c>
      <c r="E90" s="102" t="str">
        <f>Jan!E26</f>
        <v>P</v>
      </c>
      <c r="F90" s="176">
        <f>Jan!F26</f>
        <v>0</v>
      </c>
      <c r="G90" s="107" t="str">
        <f>Jan!G26</f>
        <v>P</v>
      </c>
      <c r="H90" s="176">
        <f>Jan!H26</f>
        <v>0</v>
      </c>
      <c r="I90" s="107" t="str">
        <f>Jan!I26</f>
        <v>P</v>
      </c>
      <c r="J90" s="176">
        <f>Jan!J26</f>
        <v>0</v>
      </c>
      <c r="K90" s="107" t="str">
        <f>Jan!K26</f>
        <v>P</v>
      </c>
      <c r="L90" s="176">
        <f>Jan!L26</f>
        <v>0</v>
      </c>
      <c r="M90" s="98" t="str">
        <f>Jan!M26</f>
        <v>P</v>
      </c>
      <c r="N90" s="174">
        <f>Jan!N26</f>
        <v>0</v>
      </c>
      <c r="O90" s="94"/>
      <c r="P90" s="98" t="str">
        <f>Feb!A26</f>
        <v>P</v>
      </c>
      <c r="Q90" s="174">
        <f>Feb!B26</f>
        <v>0</v>
      </c>
      <c r="R90" s="102" t="str">
        <f>Feb!C26</f>
        <v>P</v>
      </c>
      <c r="S90" s="175">
        <f>Feb!D26</f>
        <v>0</v>
      </c>
      <c r="T90" s="102" t="str">
        <f>Feb!E26</f>
        <v>P</v>
      </c>
      <c r="U90" s="176">
        <f>Feb!F26</f>
        <v>0</v>
      </c>
      <c r="V90" s="107" t="str">
        <f>Feb!G26</f>
        <v>P</v>
      </c>
      <c r="W90" s="176">
        <f>Feb!H26</f>
        <v>0</v>
      </c>
      <c r="X90" s="107" t="str">
        <f>Feb!I26</f>
        <v>P</v>
      </c>
      <c r="Y90" s="176">
        <f>Feb!J26</f>
        <v>0</v>
      </c>
      <c r="Z90" s="107" t="str">
        <f>Feb!K26</f>
        <v>P</v>
      </c>
      <c r="AA90" s="176">
        <f>Feb!L26</f>
        <v>0</v>
      </c>
      <c r="AB90" s="98" t="str">
        <f>Feb!M26</f>
        <v>P</v>
      </c>
      <c r="AC90" s="174">
        <f>Feb!N26</f>
        <v>0</v>
      </c>
      <c r="AE90" s="98" t="str">
        <f>Mar!A26</f>
        <v>P</v>
      </c>
      <c r="AF90" s="174">
        <f>Mar!B26</f>
        <v>0</v>
      </c>
      <c r="AG90" s="102" t="str">
        <f>Mar!C26</f>
        <v>P</v>
      </c>
      <c r="AH90" s="175">
        <f>Mar!D26</f>
        <v>0</v>
      </c>
      <c r="AI90" s="102" t="str">
        <f>Mar!E26</f>
        <v>P</v>
      </c>
      <c r="AJ90" s="176">
        <f>Mar!F26</f>
        <v>0</v>
      </c>
      <c r="AK90" s="107" t="str">
        <f>Mar!G26</f>
        <v>P</v>
      </c>
      <c r="AL90" s="176">
        <f>Mar!H26</f>
        <v>0</v>
      </c>
      <c r="AM90" s="107" t="str">
        <f>Mar!I26</f>
        <v>P</v>
      </c>
      <c r="AN90" s="176">
        <f>Mar!J26</f>
        <v>0</v>
      </c>
      <c r="AO90" s="107" t="str">
        <f>Mar!K26</f>
        <v>P</v>
      </c>
      <c r="AP90" s="176">
        <f>Mar!L26</f>
        <v>0</v>
      </c>
      <c r="AQ90" s="98" t="str">
        <f>Mar!M26</f>
        <v>P</v>
      </c>
      <c r="AR90" s="174">
        <f>Mar!N26</f>
        <v>0</v>
      </c>
    </row>
    <row r="91" spans="1:44" ht="13.5" customHeight="1" thickBot="1">
      <c r="A91" s="99" t="str">
        <f>Jan!A27</f>
        <v>V</v>
      </c>
      <c r="B91" s="177">
        <f>Jan!B27</f>
        <v>0</v>
      </c>
      <c r="C91" s="108" t="str">
        <f>Jan!C27</f>
        <v>V</v>
      </c>
      <c r="D91" s="179">
        <f>Jan!D27</f>
        <v>0</v>
      </c>
      <c r="E91" s="108" t="str">
        <f>Jan!E27</f>
        <v>V</v>
      </c>
      <c r="F91" s="179">
        <f>Jan!F27</f>
        <v>0</v>
      </c>
      <c r="G91" s="108" t="str">
        <f>Jan!G27</f>
        <v>V</v>
      </c>
      <c r="H91" s="179">
        <f>Jan!H27</f>
        <v>0</v>
      </c>
      <c r="I91" s="108" t="str">
        <f>Jan!I27</f>
        <v>V</v>
      </c>
      <c r="J91" s="179">
        <f>Jan!J27</f>
        <v>0</v>
      </c>
      <c r="K91" s="108" t="str">
        <f>Jan!K27</f>
        <v>V</v>
      </c>
      <c r="L91" s="179">
        <f>Jan!L27</f>
        <v>0</v>
      </c>
      <c r="M91" s="99" t="str">
        <f>Jan!M27</f>
        <v>V</v>
      </c>
      <c r="N91" s="177">
        <f>Jan!N27</f>
        <v>0</v>
      </c>
      <c r="O91" s="94"/>
      <c r="P91" s="99" t="str">
        <f>Feb!A27</f>
        <v>V</v>
      </c>
      <c r="Q91" s="177">
        <f>Feb!B27</f>
        <v>0</v>
      </c>
      <c r="R91" s="108" t="str">
        <f>Feb!C27</f>
        <v>V</v>
      </c>
      <c r="S91" s="179">
        <f>Feb!D27</f>
        <v>0</v>
      </c>
      <c r="T91" s="108" t="str">
        <f>Feb!E27</f>
        <v>V</v>
      </c>
      <c r="U91" s="179">
        <f>Feb!F27</f>
        <v>0</v>
      </c>
      <c r="V91" s="108" t="str">
        <f>Feb!G27</f>
        <v>V</v>
      </c>
      <c r="W91" s="179">
        <f>Feb!H27</f>
        <v>0</v>
      </c>
      <c r="X91" s="108" t="str">
        <f>Feb!I27</f>
        <v>V</v>
      </c>
      <c r="Y91" s="179">
        <f>Feb!J27</f>
        <v>0</v>
      </c>
      <c r="Z91" s="108" t="str">
        <f>Feb!K27</f>
        <v>V</v>
      </c>
      <c r="AA91" s="179">
        <f>Feb!L27</f>
        <v>0</v>
      </c>
      <c r="AB91" s="99" t="str">
        <f>Feb!M27</f>
        <v>V</v>
      </c>
      <c r="AC91" s="177">
        <f>Feb!N27</f>
        <v>0</v>
      </c>
      <c r="AE91" s="99" t="str">
        <f>Mar!A27</f>
        <v>V</v>
      </c>
      <c r="AF91" s="177">
        <f>Mar!B27</f>
        <v>0</v>
      </c>
      <c r="AG91" s="108" t="str">
        <f>Mar!C27</f>
        <v>V</v>
      </c>
      <c r="AH91" s="179">
        <f>Mar!D27</f>
        <v>0</v>
      </c>
      <c r="AI91" s="108" t="str">
        <f>Mar!E27</f>
        <v>V</v>
      </c>
      <c r="AJ91" s="179">
        <f>Mar!F27</f>
        <v>0</v>
      </c>
      <c r="AK91" s="108" t="str">
        <f>Mar!G27</f>
        <v>V</v>
      </c>
      <c r="AL91" s="179">
        <f>Mar!H27</f>
        <v>0</v>
      </c>
      <c r="AM91" s="108" t="str">
        <f>Mar!I27</f>
        <v>V</v>
      </c>
      <c r="AN91" s="179">
        <f>Mar!J27</f>
        <v>0</v>
      </c>
      <c r="AO91" s="108" t="str">
        <f>Mar!K27</f>
        <v>V</v>
      </c>
      <c r="AP91" s="179">
        <f>Mar!L27</f>
        <v>0</v>
      </c>
      <c r="AQ91" s="99" t="str">
        <f>Mar!M27</f>
        <v>V</v>
      </c>
      <c r="AR91" s="177">
        <f>Mar!N27</f>
        <v>0</v>
      </c>
    </row>
    <row r="92" spans="1:44" ht="13.5" customHeight="1">
      <c r="A92" s="100">
        <f>Jan!A28</f>
        <v>0</v>
      </c>
      <c r="B92" s="54">
        <f>Jan!B28</f>
        <v>26</v>
      </c>
      <c r="C92" s="109">
        <f>Jan!C28</f>
        <v>0</v>
      </c>
      <c r="D92" s="43">
        <f>Jan!D28</f>
        <v>27</v>
      </c>
      <c r="E92" s="109">
        <f>Jan!E28</f>
        <v>0</v>
      </c>
      <c r="F92" s="43">
        <f>Jan!F28</f>
        <v>28</v>
      </c>
      <c r="G92" s="109">
        <f>Jan!G28</f>
        <v>0</v>
      </c>
      <c r="H92" s="43">
        <f>Jan!H28</f>
        <v>29</v>
      </c>
      <c r="I92" s="109">
        <f>Jan!I28</f>
        <v>0</v>
      </c>
      <c r="J92" s="43">
        <f>Jan!J28</f>
        <v>30</v>
      </c>
      <c r="K92" s="109">
        <f>Jan!K28</f>
        <v>0</v>
      </c>
      <c r="L92" s="43">
        <f>Jan!L28</f>
        <v>31</v>
      </c>
      <c r="M92" s="113">
        <f>Jan!M28</f>
        <v>0</v>
      </c>
      <c r="N92" s="54">
        <f>Jan!N28</f>
        <v>0</v>
      </c>
      <c r="O92" s="94"/>
      <c r="P92" s="100">
        <f>Feb!A28</f>
        <v>0</v>
      </c>
      <c r="Q92" s="54">
        <f>Feb!B28</f>
        <v>23</v>
      </c>
      <c r="R92" s="109">
        <f>Feb!C28</f>
        <v>0</v>
      </c>
      <c r="S92" s="43">
        <f>Feb!D28</f>
        <v>24</v>
      </c>
      <c r="T92" s="109">
        <f>Feb!E28</f>
        <v>0</v>
      </c>
      <c r="U92" s="43">
        <f>Feb!F28</f>
        <v>25</v>
      </c>
      <c r="V92" s="109">
        <f>Feb!G28</f>
        <v>0</v>
      </c>
      <c r="W92" s="43">
        <f>Feb!H28</f>
        <v>26</v>
      </c>
      <c r="X92" s="109">
        <f>Feb!I28</f>
        <v>0</v>
      </c>
      <c r="Y92" s="43">
        <f>Feb!J28</f>
        <v>27</v>
      </c>
      <c r="Z92" s="109">
        <f>Feb!K28</f>
        <v>0</v>
      </c>
      <c r="AA92" s="43">
        <f>Feb!L28</f>
        <v>28</v>
      </c>
      <c r="AB92" s="113">
        <f>Feb!M28</f>
        <v>0</v>
      </c>
      <c r="AC92" s="54">
        <f>Feb!N28</f>
        <v>0</v>
      </c>
      <c r="AE92" s="100">
        <f>Mar!A28</f>
        <v>0</v>
      </c>
      <c r="AF92" s="54">
        <f>Mar!B28</f>
        <v>23</v>
      </c>
      <c r="AG92" s="109">
        <f>Mar!C28</f>
        <v>0</v>
      </c>
      <c r="AH92" s="43">
        <f>Mar!D28</f>
        <v>24</v>
      </c>
      <c r="AI92" s="109">
        <f>Mar!E28</f>
        <v>0</v>
      </c>
      <c r="AJ92" s="43">
        <f>Mar!F28</f>
        <v>25</v>
      </c>
      <c r="AK92" s="109">
        <f>Mar!G28</f>
        <v>0</v>
      </c>
      <c r="AL92" s="43">
        <f>Mar!H28</f>
        <v>26</v>
      </c>
      <c r="AM92" s="109">
        <f>Mar!I28</f>
        <v>0</v>
      </c>
      <c r="AN92" s="43">
        <f>Mar!J28</f>
        <v>27</v>
      </c>
      <c r="AO92" s="109">
        <f>Mar!K28</f>
        <v>0</v>
      </c>
      <c r="AP92" s="43">
        <f>Mar!L28</f>
        <v>28</v>
      </c>
      <c r="AQ92" s="113">
        <f>Mar!M28</f>
        <v>0</v>
      </c>
      <c r="AR92" s="54">
        <f>Mar!N28</f>
        <v>29</v>
      </c>
    </row>
    <row r="93" spans="1:44" ht="13.5" customHeight="1">
      <c r="A93" s="97" t="str">
        <f>Jan!A29</f>
        <v>W</v>
      </c>
      <c r="B93" s="171">
        <f>Jan!B29</f>
        <v>0</v>
      </c>
      <c r="C93" s="106" t="str">
        <f>Jan!C29</f>
        <v>W</v>
      </c>
      <c r="D93" s="181">
        <f>Jan!D29</f>
        <v>0</v>
      </c>
      <c r="E93" s="111" t="str">
        <f>Jan!E29</f>
        <v>W</v>
      </c>
      <c r="F93" s="181">
        <f>Jan!F29</f>
        <v>0</v>
      </c>
      <c r="G93" s="106" t="str">
        <f>Jan!G29</f>
        <v>W</v>
      </c>
      <c r="H93" s="181">
        <f>Jan!H29</f>
        <v>0</v>
      </c>
      <c r="I93" s="106" t="str">
        <f>Jan!I29</f>
        <v>W</v>
      </c>
      <c r="J93" s="181">
        <f>Jan!J29</f>
        <v>0</v>
      </c>
      <c r="K93" s="106" t="str">
        <f>Jan!K29</f>
        <v>W</v>
      </c>
      <c r="L93" s="181">
        <f>Jan!L29</f>
        <v>0</v>
      </c>
      <c r="M93" s="97" t="str">
        <f>Jan!M29</f>
        <v/>
      </c>
      <c r="N93" s="171">
        <f>Jan!N29</f>
        <v>0</v>
      </c>
      <c r="O93" s="94"/>
      <c r="P93" s="97" t="str">
        <f>Feb!A29</f>
        <v>W</v>
      </c>
      <c r="Q93" s="171">
        <f>Feb!B29</f>
        <v>0</v>
      </c>
      <c r="R93" s="106" t="str">
        <f>Feb!C29</f>
        <v>W</v>
      </c>
      <c r="S93" s="181">
        <f>Feb!D29</f>
        <v>0</v>
      </c>
      <c r="T93" s="111" t="str">
        <f>Feb!E29</f>
        <v>W</v>
      </c>
      <c r="U93" s="181">
        <f>Feb!F29</f>
        <v>0</v>
      </c>
      <c r="V93" s="106" t="str">
        <f>Feb!G29</f>
        <v>W</v>
      </c>
      <c r="W93" s="181">
        <f>Feb!H29</f>
        <v>0</v>
      </c>
      <c r="X93" s="106" t="str">
        <f>Feb!I29</f>
        <v>W</v>
      </c>
      <c r="Y93" s="181">
        <f>Feb!J29</f>
        <v>0</v>
      </c>
      <c r="Z93" s="106" t="str">
        <f>Feb!K29</f>
        <v>W</v>
      </c>
      <c r="AA93" s="181">
        <f>Feb!L29</f>
        <v>0</v>
      </c>
      <c r="AB93" s="97" t="str">
        <f>Feb!M29</f>
        <v/>
      </c>
      <c r="AC93" s="171">
        <f>Feb!N29</f>
        <v>0</v>
      </c>
      <c r="AE93" s="97" t="str">
        <f>Mar!A29</f>
        <v>W</v>
      </c>
      <c r="AF93" s="171">
        <f>Mar!B29</f>
        <v>0</v>
      </c>
      <c r="AG93" s="106" t="str">
        <f>Mar!C29</f>
        <v>W</v>
      </c>
      <c r="AH93" s="181">
        <f>Mar!D29</f>
        <v>0</v>
      </c>
      <c r="AI93" s="111" t="str">
        <f>Mar!E29</f>
        <v>W</v>
      </c>
      <c r="AJ93" s="181">
        <f>Mar!F29</f>
        <v>0</v>
      </c>
      <c r="AK93" s="106" t="str">
        <f>Mar!G29</f>
        <v>W</v>
      </c>
      <c r="AL93" s="181">
        <f>Mar!H29</f>
        <v>0</v>
      </c>
      <c r="AM93" s="106" t="str">
        <f>Mar!I29</f>
        <v>W</v>
      </c>
      <c r="AN93" s="181">
        <f>Mar!J29</f>
        <v>0</v>
      </c>
      <c r="AO93" s="106" t="str">
        <f>Mar!K29</f>
        <v>W</v>
      </c>
      <c r="AP93" s="181">
        <f>Mar!L29</f>
        <v>0</v>
      </c>
      <c r="AQ93" s="97" t="str">
        <f>Mar!M29</f>
        <v>W</v>
      </c>
      <c r="AR93" s="171">
        <f>Mar!N29</f>
        <v>0</v>
      </c>
    </row>
    <row r="94" spans="1:44" ht="13.5" customHeight="1">
      <c r="A94" s="156" t="str">
        <f>Jan!A30</f>
        <v>S</v>
      </c>
      <c r="B94" s="182">
        <f>Jan!B30</f>
        <v>0</v>
      </c>
      <c r="C94" s="154" t="str">
        <f>Jan!C30</f>
        <v>S</v>
      </c>
      <c r="D94" s="184">
        <f>Jan!D30</f>
        <v>0</v>
      </c>
      <c r="E94" s="154" t="str">
        <f>Jan!E30</f>
        <v>S</v>
      </c>
      <c r="F94" s="173">
        <f>Jan!F30</f>
        <v>0</v>
      </c>
      <c r="G94" s="154" t="str">
        <f>Jan!G30</f>
        <v>S</v>
      </c>
      <c r="H94" s="184">
        <f>Jan!H30</f>
        <v>0</v>
      </c>
      <c r="I94" s="154" t="str">
        <f>Jan!I30</f>
        <v>S</v>
      </c>
      <c r="J94" s="184">
        <f>Jan!J30</f>
        <v>0</v>
      </c>
      <c r="K94" s="154" t="str">
        <f>Jan!K30</f>
        <v>S</v>
      </c>
      <c r="L94" s="184">
        <f>Jan!L30</f>
        <v>0</v>
      </c>
      <c r="M94" s="156" t="str">
        <f>Jan!M30</f>
        <v/>
      </c>
      <c r="N94" s="182">
        <f>Jan!N30</f>
        <v>0</v>
      </c>
      <c r="O94" s="94"/>
      <c r="P94" s="156" t="str">
        <f>Feb!A30</f>
        <v>S</v>
      </c>
      <c r="Q94" s="182">
        <f>Feb!B30</f>
        <v>0</v>
      </c>
      <c r="R94" s="154" t="str">
        <f>Feb!C30</f>
        <v>S</v>
      </c>
      <c r="S94" s="184">
        <f>Feb!D30</f>
        <v>0</v>
      </c>
      <c r="T94" s="154" t="str">
        <f>Feb!E30</f>
        <v>S</v>
      </c>
      <c r="U94" s="173">
        <f>Feb!F30</f>
        <v>0</v>
      </c>
      <c r="V94" s="154" t="str">
        <f>Feb!G30</f>
        <v>S</v>
      </c>
      <c r="W94" s="184">
        <f>Feb!H30</f>
        <v>0</v>
      </c>
      <c r="X94" s="154" t="str">
        <f>Feb!I30</f>
        <v>S</v>
      </c>
      <c r="Y94" s="184">
        <f>Feb!J30</f>
        <v>0</v>
      </c>
      <c r="Z94" s="154" t="str">
        <f>Feb!K30</f>
        <v>S</v>
      </c>
      <c r="AA94" s="184">
        <f>Feb!L30</f>
        <v>0</v>
      </c>
      <c r="AB94" s="156" t="str">
        <f>Feb!M30</f>
        <v/>
      </c>
      <c r="AC94" s="182">
        <f>Feb!N30</f>
        <v>0</v>
      </c>
      <c r="AE94" s="156" t="str">
        <f>Mar!A30</f>
        <v>S</v>
      </c>
      <c r="AF94" s="182">
        <f>Mar!B30</f>
        <v>0</v>
      </c>
      <c r="AG94" s="154" t="str">
        <f>Mar!C30</f>
        <v>S</v>
      </c>
      <c r="AH94" s="184">
        <f>Mar!D30</f>
        <v>0</v>
      </c>
      <c r="AI94" s="154" t="str">
        <f>Mar!E30</f>
        <v>S</v>
      </c>
      <c r="AJ94" s="173">
        <f>Mar!F30</f>
        <v>0</v>
      </c>
      <c r="AK94" s="154" t="str">
        <f>Mar!G30</f>
        <v>S</v>
      </c>
      <c r="AL94" s="184">
        <f>Mar!H30</f>
        <v>0</v>
      </c>
      <c r="AM94" s="154" t="str">
        <f>Mar!I30</f>
        <v>S</v>
      </c>
      <c r="AN94" s="184">
        <f>Mar!J30</f>
        <v>0</v>
      </c>
      <c r="AO94" s="154" t="str">
        <f>Mar!K30</f>
        <v>S</v>
      </c>
      <c r="AP94" s="184">
        <f>Mar!L30</f>
        <v>0</v>
      </c>
      <c r="AQ94" s="156" t="str">
        <f>Mar!M30</f>
        <v>S</v>
      </c>
      <c r="AR94" s="182">
        <f>Mar!N30</f>
        <v>0</v>
      </c>
    </row>
    <row r="95" spans="1:44" ht="13.5" customHeight="1">
      <c r="A95" s="98" t="str">
        <f>Jan!A31</f>
        <v>P</v>
      </c>
      <c r="B95" s="174">
        <f>Jan!B31</f>
        <v>0</v>
      </c>
      <c r="C95" s="107" t="str">
        <f>Jan!C31</f>
        <v>P</v>
      </c>
      <c r="D95" s="176">
        <f>Jan!D31</f>
        <v>0</v>
      </c>
      <c r="E95" s="107" t="str">
        <f>Jan!E31</f>
        <v>P</v>
      </c>
      <c r="F95" s="176">
        <f>Jan!F31</f>
        <v>0</v>
      </c>
      <c r="G95" s="107" t="str">
        <f>Jan!G31</f>
        <v>P</v>
      </c>
      <c r="H95" s="176">
        <f>Jan!H31</f>
        <v>0</v>
      </c>
      <c r="I95" s="107" t="str">
        <f>Jan!I31</f>
        <v>P</v>
      </c>
      <c r="J95" s="176">
        <f>Jan!J31</f>
        <v>0</v>
      </c>
      <c r="K95" s="107" t="str">
        <f>Jan!K31</f>
        <v>P</v>
      </c>
      <c r="L95" s="176">
        <f>Jan!L31</f>
        <v>0</v>
      </c>
      <c r="M95" s="98" t="str">
        <f>Jan!M31</f>
        <v/>
      </c>
      <c r="N95" s="174">
        <f>Jan!N31</f>
        <v>0</v>
      </c>
      <c r="O95" s="94"/>
      <c r="P95" s="98" t="str">
        <f>Feb!A31</f>
        <v>P</v>
      </c>
      <c r="Q95" s="174">
        <f>Feb!B31</f>
        <v>0</v>
      </c>
      <c r="R95" s="107" t="str">
        <f>Feb!C31</f>
        <v>P</v>
      </c>
      <c r="S95" s="176">
        <f>Feb!D31</f>
        <v>0</v>
      </c>
      <c r="T95" s="107" t="str">
        <f>Feb!E31</f>
        <v>P</v>
      </c>
      <c r="U95" s="176">
        <f>Feb!F31</f>
        <v>0</v>
      </c>
      <c r="V95" s="107" t="str">
        <f>Feb!G31</f>
        <v>P</v>
      </c>
      <c r="W95" s="176">
        <f>Feb!H31</f>
        <v>0</v>
      </c>
      <c r="X95" s="107" t="str">
        <f>Feb!I31</f>
        <v>P</v>
      </c>
      <c r="Y95" s="176">
        <f>Feb!J31</f>
        <v>0</v>
      </c>
      <c r="Z95" s="107" t="str">
        <f>Feb!K31</f>
        <v>P</v>
      </c>
      <c r="AA95" s="176">
        <f>Feb!L31</f>
        <v>0</v>
      </c>
      <c r="AB95" s="98" t="str">
        <f>Feb!M31</f>
        <v/>
      </c>
      <c r="AC95" s="174">
        <f>Feb!N31</f>
        <v>0</v>
      </c>
      <c r="AE95" s="98" t="str">
        <f>Mar!A31</f>
        <v>P</v>
      </c>
      <c r="AF95" s="174">
        <f>Mar!B31</f>
        <v>0</v>
      </c>
      <c r="AG95" s="107" t="str">
        <f>Mar!C31</f>
        <v>P</v>
      </c>
      <c r="AH95" s="176">
        <f>Mar!D31</f>
        <v>0</v>
      </c>
      <c r="AI95" s="107" t="str">
        <f>Mar!E31</f>
        <v>P</v>
      </c>
      <c r="AJ95" s="176">
        <f>Mar!F31</f>
        <v>0</v>
      </c>
      <c r="AK95" s="107" t="str">
        <f>Mar!G31</f>
        <v>P</v>
      </c>
      <c r="AL95" s="176">
        <f>Mar!H31</f>
        <v>0</v>
      </c>
      <c r="AM95" s="107" t="str">
        <f>Mar!I31</f>
        <v>P</v>
      </c>
      <c r="AN95" s="176">
        <f>Mar!J31</f>
        <v>0</v>
      </c>
      <c r="AO95" s="107" t="str">
        <f>Mar!K31</f>
        <v>P</v>
      </c>
      <c r="AP95" s="176">
        <f>Mar!L31</f>
        <v>0</v>
      </c>
      <c r="AQ95" s="98" t="str">
        <f>Mar!M31</f>
        <v>P</v>
      </c>
      <c r="AR95" s="174">
        <f>Mar!N31</f>
        <v>0</v>
      </c>
    </row>
    <row r="96" spans="1:44" ht="13.5" customHeight="1" thickBot="1">
      <c r="A96" s="99" t="str">
        <f>Jan!A32</f>
        <v>V</v>
      </c>
      <c r="B96" s="177">
        <f>Jan!B32</f>
        <v>0</v>
      </c>
      <c r="C96" s="108" t="str">
        <f>Jan!C32</f>
        <v>V</v>
      </c>
      <c r="D96" s="179">
        <f>Jan!D32</f>
        <v>0</v>
      </c>
      <c r="E96" s="108" t="str">
        <f>Jan!E32</f>
        <v>V</v>
      </c>
      <c r="F96" s="179">
        <f>Jan!F32</f>
        <v>0</v>
      </c>
      <c r="G96" s="108" t="str">
        <f>Jan!G32</f>
        <v>V</v>
      </c>
      <c r="H96" s="179">
        <f>Jan!H32</f>
        <v>0</v>
      </c>
      <c r="I96" s="108" t="str">
        <f>Jan!I32</f>
        <v>V</v>
      </c>
      <c r="J96" s="179">
        <f>Jan!J32</f>
        <v>0</v>
      </c>
      <c r="K96" s="108" t="str">
        <f>Jan!K32</f>
        <v>V</v>
      </c>
      <c r="L96" s="179">
        <f>Jan!L32</f>
        <v>0</v>
      </c>
      <c r="M96" s="99" t="str">
        <f>Jan!M32</f>
        <v/>
      </c>
      <c r="N96" s="177">
        <f>Jan!N32</f>
        <v>0</v>
      </c>
      <c r="O96" s="94"/>
      <c r="P96" s="99" t="str">
        <f>Feb!A32</f>
        <v>V</v>
      </c>
      <c r="Q96" s="177">
        <f>Feb!B32</f>
        <v>0</v>
      </c>
      <c r="R96" s="108" t="str">
        <f>Feb!C32</f>
        <v>V</v>
      </c>
      <c r="S96" s="179">
        <f>Feb!D32</f>
        <v>0</v>
      </c>
      <c r="T96" s="108" t="str">
        <f>Feb!E32</f>
        <v>V</v>
      </c>
      <c r="U96" s="179">
        <f>Feb!F32</f>
        <v>0</v>
      </c>
      <c r="V96" s="108" t="str">
        <f>Feb!G32</f>
        <v>V</v>
      </c>
      <c r="W96" s="179">
        <f>Feb!H32</f>
        <v>0</v>
      </c>
      <c r="X96" s="108" t="str">
        <f>Feb!I32</f>
        <v>V</v>
      </c>
      <c r="Y96" s="179">
        <f>Feb!J32</f>
        <v>0</v>
      </c>
      <c r="Z96" s="108" t="str">
        <f>Feb!K32</f>
        <v>V</v>
      </c>
      <c r="AA96" s="179">
        <f>Feb!L32</f>
        <v>0</v>
      </c>
      <c r="AB96" s="99" t="str">
        <f>Feb!M32</f>
        <v/>
      </c>
      <c r="AC96" s="177">
        <f>Feb!N32</f>
        <v>0</v>
      </c>
      <c r="AE96" s="99" t="str">
        <f>Mar!A32</f>
        <v>V</v>
      </c>
      <c r="AF96" s="177">
        <f>Mar!B32</f>
        <v>0</v>
      </c>
      <c r="AG96" s="108" t="str">
        <f>Mar!C32</f>
        <v>V</v>
      </c>
      <c r="AH96" s="179">
        <f>Mar!D32</f>
        <v>0</v>
      </c>
      <c r="AI96" s="108" t="str">
        <f>Mar!E32</f>
        <v>V</v>
      </c>
      <c r="AJ96" s="179">
        <f>Mar!F32</f>
        <v>0</v>
      </c>
      <c r="AK96" s="108" t="str">
        <f>Mar!G32</f>
        <v>V</v>
      </c>
      <c r="AL96" s="179">
        <f>Mar!H32</f>
        <v>0</v>
      </c>
      <c r="AM96" s="108" t="str">
        <f>Mar!I32</f>
        <v>V</v>
      </c>
      <c r="AN96" s="179">
        <f>Mar!J32</f>
        <v>0</v>
      </c>
      <c r="AO96" s="108" t="str">
        <f>Mar!K32</f>
        <v>V</v>
      </c>
      <c r="AP96" s="179">
        <f>Mar!L32</f>
        <v>0</v>
      </c>
      <c r="AQ96" s="99" t="str">
        <f>Mar!M32</f>
        <v>V</v>
      </c>
      <c r="AR96" s="177">
        <f>Mar!N32</f>
        <v>0</v>
      </c>
    </row>
    <row r="97" spans="1:44" ht="13.5" hidden="1" customHeight="1">
      <c r="A97" s="100">
        <f>Jan!A33</f>
        <v>0</v>
      </c>
      <c r="B97" s="54">
        <f>Jan!B33</f>
        <v>0</v>
      </c>
      <c r="C97" s="109">
        <f>Jan!C33</f>
        <v>0</v>
      </c>
      <c r="D97" s="43">
        <f>Jan!D33</f>
        <v>0</v>
      </c>
      <c r="E97" s="109">
        <f>Jan!E33</f>
        <v>0</v>
      </c>
      <c r="F97" s="43">
        <f>Jan!F33</f>
        <v>0</v>
      </c>
      <c r="G97" s="109">
        <f>Jan!G33</f>
        <v>0</v>
      </c>
      <c r="H97" s="43">
        <f>Jan!H33</f>
        <v>0</v>
      </c>
      <c r="I97" s="109">
        <f>Jan!I33</f>
        <v>0</v>
      </c>
      <c r="J97" s="43">
        <f>Jan!J33</f>
        <v>0</v>
      </c>
      <c r="K97" s="109">
        <f>Jan!K33</f>
        <v>0</v>
      </c>
      <c r="L97" s="43">
        <f>Jan!L33</f>
        <v>0</v>
      </c>
      <c r="M97" s="113">
        <f>Jan!M33</f>
        <v>0</v>
      </c>
      <c r="N97" s="54">
        <f>Jan!N33</f>
        <v>0</v>
      </c>
      <c r="O97" s="94"/>
      <c r="P97" s="100">
        <f>Feb!A33</f>
        <v>0</v>
      </c>
      <c r="Q97" s="54">
        <f>Feb!B33</f>
        <v>0</v>
      </c>
      <c r="R97" s="109">
        <f>Feb!C33</f>
        <v>0</v>
      </c>
      <c r="S97" s="43">
        <f>Feb!D33</f>
        <v>0</v>
      </c>
      <c r="T97" s="109">
        <f>Feb!E33</f>
        <v>0</v>
      </c>
      <c r="U97" s="43">
        <f>Feb!F33</f>
        <v>0</v>
      </c>
      <c r="V97" s="109">
        <f>Feb!G33</f>
        <v>0</v>
      </c>
      <c r="W97" s="43">
        <f>Feb!H33</f>
        <v>0</v>
      </c>
      <c r="X97" s="109">
        <f>Feb!I33</f>
        <v>0</v>
      </c>
      <c r="Y97" s="43">
        <f>Feb!J33</f>
        <v>0</v>
      </c>
      <c r="Z97" s="109">
        <f>Feb!K33</f>
        <v>0</v>
      </c>
      <c r="AA97" s="43">
        <f>Feb!L33</f>
        <v>0</v>
      </c>
      <c r="AB97" s="113">
        <f>Feb!M33</f>
        <v>0</v>
      </c>
      <c r="AC97" s="54">
        <f>Feb!N33</f>
        <v>0</v>
      </c>
      <c r="AE97" s="100">
        <f>Mar!A33</f>
        <v>0</v>
      </c>
      <c r="AF97" s="54">
        <f>Mar!B33</f>
        <v>30</v>
      </c>
      <c r="AG97" s="109">
        <f>Mar!C33</f>
        <v>0</v>
      </c>
      <c r="AH97" s="43">
        <f>Mar!D33</f>
        <v>31</v>
      </c>
      <c r="AI97" s="109">
        <f>Mar!E33</f>
        <v>0</v>
      </c>
      <c r="AJ97" s="43">
        <f>Mar!F33</f>
        <v>0</v>
      </c>
      <c r="AK97" s="109">
        <f>Mar!G33</f>
        <v>0</v>
      </c>
      <c r="AL97" s="43">
        <f>Mar!H33</f>
        <v>0</v>
      </c>
      <c r="AM97" s="109">
        <f>Mar!I33</f>
        <v>0</v>
      </c>
      <c r="AN97" s="43">
        <f>Mar!J33</f>
        <v>0</v>
      </c>
      <c r="AO97" s="109">
        <f>Mar!K33</f>
        <v>0</v>
      </c>
      <c r="AP97" s="43">
        <f>Mar!L33</f>
        <v>0</v>
      </c>
      <c r="AQ97" s="113">
        <f>Mar!M33</f>
        <v>0</v>
      </c>
      <c r="AR97" s="54">
        <f>Mar!N33</f>
        <v>0</v>
      </c>
    </row>
    <row r="98" spans="1:44" ht="13.5" hidden="1" customHeight="1">
      <c r="A98" s="97" t="str">
        <f>Jan!A34</f>
        <v/>
      </c>
      <c r="B98" s="171">
        <f>Jan!B34</f>
        <v>0</v>
      </c>
      <c r="C98" s="106" t="str">
        <f>Jan!C34</f>
        <v/>
      </c>
      <c r="D98" s="181">
        <f>Jan!D34</f>
        <v>0</v>
      </c>
      <c r="E98" s="111" t="str">
        <f>Jan!E34</f>
        <v/>
      </c>
      <c r="F98" s="181">
        <f>Jan!F34</f>
        <v>0</v>
      </c>
      <c r="G98" s="106" t="str">
        <f>Jan!G34</f>
        <v/>
      </c>
      <c r="H98" s="181">
        <f>Jan!H34</f>
        <v>0</v>
      </c>
      <c r="I98" s="106" t="str">
        <f>Jan!I34</f>
        <v/>
      </c>
      <c r="J98" s="181">
        <f>Jan!J34</f>
        <v>0</v>
      </c>
      <c r="K98" s="106" t="str">
        <f>Jan!K34</f>
        <v/>
      </c>
      <c r="L98" s="181">
        <f>Jan!L34</f>
        <v>0</v>
      </c>
      <c r="M98" s="97" t="str">
        <f>Jan!M34</f>
        <v/>
      </c>
      <c r="N98" s="186">
        <f>Jan!N34</f>
        <v>0</v>
      </c>
      <c r="O98" s="94"/>
      <c r="P98" s="97" t="str">
        <f>Feb!A34</f>
        <v/>
      </c>
      <c r="Q98" s="171">
        <f>Feb!B34</f>
        <v>0</v>
      </c>
      <c r="R98" s="106" t="str">
        <f>Feb!C34</f>
        <v/>
      </c>
      <c r="S98" s="181">
        <f>Feb!D34</f>
        <v>0</v>
      </c>
      <c r="T98" s="111" t="str">
        <f>Feb!E34</f>
        <v/>
      </c>
      <c r="U98" s="181">
        <f>Feb!F34</f>
        <v>0</v>
      </c>
      <c r="V98" s="106" t="str">
        <f>Feb!G34</f>
        <v/>
      </c>
      <c r="W98" s="181">
        <f>Feb!H34</f>
        <v>0</v>
      </c>
      <c r="X98" s="106" t="str">
        <f>Feb!I34</f>
        <v/>
      </c>
      <c r="Y98" s="181">
        <f>Feb!J34</f>
        <v>0</v>
      </c>
      <c r="Z98" s="106" t="str">
        <f>Feb!K34</f>
        <v/>
      </c>
      <c r="AA98" s="181">
        <f>Feb!L34</f>
        <v>0</v>
      </c>
      <c r="AB98" s="97" t="str">
        <f>Feb!M34</f>
        <v/>
      </c>
      <c r="AC98" s="186">
        <f>Feb!N34</f>
        <v>0</v>
      </c>
      <c r="AE98" s="97" t="str">
        <f>Mar!A34</f>
        <v>W</v>
      </c>
      <c r="AF98" s="171">
        <f>Mar!B34</f>
        <v>0</v>
      </c>
      <c r="AG98" s="106" t="str">
        <f>Mar!C34</f>
        <v>W</v>
      </c>
      <c r="AH98" s="181">
        <f>Mar!D34</f>
        <v>0</v>
      </c>
      <c r="AI98" s="111" t="str">
        <f>Mar!E34</f>
        <v/>
      </c>
      <c r="AJ98" s="181">
        <f>Mar!F34</f>
        <v>0</v>
      </c>
      <c r="AK98" s="106" t="str">
        <f>Mar!G34</f>
        <v/>
      </c>
      <c r="AL98" s="181">
        <f>Mar!H34</f>
        <v>0</v>
      </c>
      <c r="AM98" s="106" t="str">
        <f>Mar!I34</f>
        <v/>
      </c>
      <c r="AN98" s="181">
        <f>Mar!J34</f>
        <v>0</v>
      </c>
      <c r="AO98" s="106" t="str">
        <f>Mar!K34</f>
        <v/>
      </c>
      <c r="AP98" s="181">
        <f>Mar!L34</f>
        <v>0</v>
      </c>
      <c r="AQ98" s="97" t="str">
        <f>Mar!M34</f>
        <v/>
      </c>
      <c r="AR98" s="186">
        <f>Mar!N34</f>
        <v>0</v>
      </c>
    </row>
    <row r="99" spans="1:44" ht="13.5" hidden="1" customHeight="1">
      <c r="A99" s="156" t="str">
        <f>Jan!A35</f>
        <v/>
      </c>
      <c r="B99" s="182">
        <f>Jan!B35</f>
        <v>0</v>
      </c>
      <c r="C99" s="154" t="str">
        <f>Jan!C35</f>
        <v/>
      </c>
      <c r="D99" s="184">
        <f>Jan!D35</f>
        <v>0</v>
      </c>
      <c r="E99" s="154" t="str">
        <f>Jan!E35</f>
        <v/>
      </c>
      <c r="F99" s="173">
        <f>Jan!F35</f>
        <v>0</v>
      </c>
      <c r="G99" s="154" t="str">
        <f>Jan!G35</f>
        <v/>
      </c>
      <c r="H99" s="184">
        <f>Jan!H35</f>
        <v>0</v>
      </c>
      <c r="I99" s="154" t="str">
        <f>Jan!I35</f>
        <v/>
      </c>
      <c r="J99" s="184">
        <f>Jan!J35</f>
        <v>0</v>
      </c>
      <c r="K99" s="154" t="str">
        <f>Jan!K35</f>
        <v/>
      </c>
      <c r="L99" s="184">
        <f>Jan!L35</f>
        <v>0</v>
      </c>
      <c r="M99" s="156" t="str">
        <f>Jan!M35</f>
        <v/>
      </c>
      <c r="N99" s="182">
        <f>Jan!N35</f>
        <v>0</v>
      </c>
      <c r="O99" s="94"/>
      <c r="P99" s="156" t="str">
        <f>Feb!A35</f>
        <v/>
      </c>
      <c r="Q99" s="182">
        <f>Feb!B35</f>
        <v>0</v>
      </c>
      <c r="R99" s="154" t="str">
        <f>Feb!C35</f>
        <v/>
      </c>
      <c r="S99" s="184">
        <f>Feb!D35</f>
        <v>0</v>
      </c>
      <c r="T99" s="154" t="str">
        <f>Feb!E35</f>
        <v/>
      </c>
      <c r="U99" s="173">
        <f>Feb!F35</f>
        <v>0</v>
      </c>
      <c r="V99" s="154" t="str">
        <f>Feb!G35</f>
        <v/>
      </c>
      <c r="W99" s="184">
        <f>Feb!H35</f>
        <v>0</v>
      </c>
      <c r="X99" s="154" t="str">
        <f>Feb!I35</f>
        <v/>
      </c>
      <c r="Y99" s="184">
        <f>Feb!J35</f>
        <v>0</v>
      </c>
      <c r="Z99" s="154" t="str">
        <f>Feb!K35</f>
        <v/>
      </c>
      <c r="AA99" s="184">
        <f>Feb!L35</f>
        <v>0</v>
      </c>
      <c r="AB99" s="156" t="str">
        <f>Feb!M35</f>
        <v/>
      </c>
      <c r="AC99" s="182">
        <f>Feb!N35</f>
        <v>0</v>
      </c>
      <c r="AE99" s="156" t="str">
        <f>Mar!A35</f>
        <v>S</v>
      </c>
      <c r="AF99" s="182">
        <f>Mar!B35</f>
        <v>0</v>
      </c>
      <c r="AG99" s="154" t="str">
        <f>Mar!C35</f>
        <v>S</v>
      </c>
      <c r="AH99" s="184">
        <f>Mar!D35</f>
        <v>0</v>
      </c>
      <c r="AI99" s="154" t="str">
        <f>Mar!E35</f>
        <v/>
      </c>
      <c r="AJ99" s="173">
        <f>Mar!F35</f>
        <v>0</v>
      </c>
      <c r="AK99" s="154" t="str">
        <f>Mar!G35</f>
        <v/>
      </c>
      <c r="AL99" s="184">
        <f>Mar!H35</f>
        <v>0</v>
      </c>
      <c r="AM99" s="154" t="str">
        <f>Mar!I35</f>
        <v/>
      </c>
      <c r="AN99" s="184">
        <f>Mar!J35</f>
        <v>0</v>
      </c>
      <c r="AO99" s="154" t="str">
        <f>Mar!K35</f>
        <v/>
      </c>
      <c r="AP99" s="184">
        <f>Mar!L35</f>
        <v>0</v>
      </c>
      <c r="AQ99" s="156" t="str">
        <f>Mar!M35</f>
        <v/>
      </c>
      <c r="AR99" s="182">
        <f>Mar!N35</f>
        <v>0</v>
      </c>
    </row>
    <row r="100" spans="1:44" ht="13.5" hidden="1" customHeight="1">
      <c r="A100" s="98" t="str">
        <f>Jan!A36</f>
        <v/>
      </c>
      <c r="B100" s="174">
        <f>Jan!B36</f>
        <v>0</v>
      </c>
      <c r="C100" s="107" t="str">
        <f>Jan!C36</f>
        <v/>
      </c>
      <c r="D100" s="176">
        <f>Jan!D36</f>
        <v>0</v>
      </c>
      <c r="E100" s="107" t="str">
        <f>Jan!E36</f>
        <v/>
      </c>
      <c r="F100" s="176">
        <f>Jan!F36</f>
        <v>0</v>
      </c>
      <c r="G100" s="107" t="str">
        <f>Jan!G36</f>
        <v/>
      </c>
      <c r="H100" s="176">
        <f>Jan!H36</f>
        <v>0</v>
      </c>
      <c r="I100" s="107" t="str">
        <f>Jan!I36</f>
        <v/>
      </c>
      <c r="J100" s="176">
        <f>Jan!J36</f>
        <v>0</v>
      </c>
      <c r="K100" s="107" t="str">
        <f>Jan!K36</f>
        <v/>
      </c>
      <c r="L100" s="176">
        <f>Jan!L36</f>
        <v>0</v>
      </c>
      <c r="M100" s="98" t="str">
        <f>Jan!M36</f>
        <v/>
      </c>
      <c r="N100" s="174">
        <f>Jan!N36</f>
        <v>0</v>
      </c>
      <c r="O100" s="94"/>
      <c r="P100" s="98" t="str">
        <f>Feb!A36</f>
        <v/>
      </c>
      <c r="Q100" s="174">
        <f>Feb!B36</f>
        <v>0</v>
      </c>
      <c r="R100" s="107" t="str">
        <f>Feb!C36</f>
        <v/>
      </c>
      <c r="S100" s="176">
        <f>Feb!D36</f>
        <v>0</v>
      </c>
      <c r="T100" s="107" t="str">
        <f>Feb!E36</f>
        <v/>
      </c>
      <c r="U100" s="176">
        <f>Feb!F36</f>
        <v>0</v>
      </c>
      <c r="V100" s="107" t="str">
        <f>Feb!G36</f>
        <v/>
      </c>
      <c r="W100" s="176">
        <f>Feb!H36</f>
        <v>0</v>
      </c>
      <c r="X100" s="107" t="str">
        <f>Feb!I36</f>
        <v/>
      </c>
      <c r="Y100" s="176">
        <f>Feb!J36</f>
        <v>0</v>
      </c>
      <c r="Z100" s="107" t="str">
        <f>Feb!K36</f>
        <v/>
      </c>
      <c r="AA100" s="176">
        <f>Feb!L36</f>
        <v>0</v>
      </c>
      <c r="AB100" s="98" t="str">
        <f>Feb!M36</f>
        <v/>
      </c>
      <c r="AC100" s="174">
        <f>Feb!N36</f>
        <v>0</v>
      </c>
      <c r="AE100" s="98" t="str">
        <f>Mar!A36</f>
        <v>P</v>
      </c>
      <c r="AF100" s="174">
        <f>Mar!B36</f>
        <v>0</v>
      </c>
      <c r="AG100" s="107" t="str">
        <f>Mar!C36</f>
        <v>P</v>
      </c>
      <c r="AH100" s="176">
        <f>Mar!D36</f>
        <v>0</v>
      </c>
      <c r="AI100" s="107" t="str">
        <f>Mar!E36</f>
        <v/>
      </c>
      <c r="AJ100" s="176">
        <f>Mar!F36</f>
        <v>0</v>
      </c>
      <c r="AK100" s="107" t="str">
        <f>Mar!G36</f>
        <v/>
      </c>
      <c r="AL100" s="176">
        <f>Mar!H36</f>
        <v>0</v>
      </c>
      <c r="AM100" s="107" t="str">
        <f>Mar!I36</f>
        <v/>
      </c>
      <c r="AN100" s="176">
        <f>Mar!J36</f>
        <v>0</v>
      </c>
      <c r="AO100" s="107" t="str">
        <f>Mar!K36</f>
        <v/>
      </c>
      <c r="AP100" s="176">
        <f>Mar!L36</f>
        <v>0</v>
      </c>
      <c r="AQ100" s="98" t="str">
        <f>Mar!M36</f>
        <v/>
      </c>
      <c r="AR100" s="174">
        <f>Mar!N36</f>
        <v>0</v>
      </c>
    </row>
    <row r="101" spans="1:44" ht="13.5" hidden="1" customHeight="1" thickBot="1">
      <c r="A101" s="99" t="str">
        <f>Jan!A37</f>
        <v/>
      </c>
      <c r="B101" s="177">
        <f>Jan!B37</f>
        <v>0</v>
      </c>
      <c r="C101" s="108" t="str">
        <f>Jan!C37</f>
        <v/>
      </c>
      <c r="D101" s="179">
        <f>Jan!D37</f>
        <v>0</v>
      </c>
      <c r="E101" s="108" t="str">
        <f>Jan!E37</f>
        <v/>
      </c>
      <c r="F101" s="179">
        <f>Jan!F37</f>
        <v>0</v>
      </c>
      <c r="G101" s="108" t="str">
        <f>Jan!G37</f>
        <v/>
      </c>
      <c r="H101" s="179">
        <f>Jan!H37</f>
        <v>0</v>
      </c>
      <c r="I101" s="108" t="str">
        <f>Jan!I37</f>
        <v/>
      </c>
      <c r="J101" s="179">
        <f>Jan!J37</f>
        <v>0</v>
      </c>
      <c r="K101" s="108" t="str">
        <f>Jan!K37</f>
        <v/>
      </c>
      <c r="L101" s="179">
        <f>Jan!L37</f>
        <v>0</v>
      </c>
      <c r="M101" s="99" t="str">
        <f>Jan!M37</f>
        <v/>
      </c>
      <c r="N101" s="177">
        <f>Jan!N37</f>
        <v>0</v>
      </c>
      <c r="O101" s="94"/>
      <c r="P101" s="99" t="str">
        <f>Feb!A37</f>
        <v/>
      </c>
      <c r="Q101" s="177">
        <f>Feb!B37</f>
        <v>0</v>
      </c>
      <c r="R101" s="108" t="str">
        <f>Feb!C37</f>
        <v/>
      </c>
      <c r="S101" s="179">
        <f>Feb!D37</f>
        <v>0</v>
      </c>
      <c r="T101" s="108" t="str">
        <f>Feb!E37</f>
        <v/>
      </c>
      <c r="U101" s="179">
        <f>Feb!F37</f>
        <v>0</v>
      </c>
      <c r="V101" s="108" t="str">
        <f>Feb!G37</f>
        <v/>
      </c>
      <c r="W101" s="179">
        <f>Feb!H37</f>
        <v>0</v>
      </c>
      <c r="X101" s="108" t="str">
        <f>Feb!I37</f>
        <v/>
      </c>
      <c r="Y101" s="179">
        <f>Feb!J37</f>
        <v>0</v>
      </c>
      <c r="Z101" s="108" t="str">
        <f>Feb!K37</f>
        <v/>
      </c>
      <c r="AA101" s="179">
        <f>Feb!L37</f>
        <v>0</v>
      </c>
      <c r="AB101" s="99" t="str">
        <f>Feb!M37</f>
        <v/>
      </c>
      <c r="AC101" s="177">
        <f>Feb!N37</f>
        <v>0</v>
      </c>
      <c r="AE101" s="99" t="str">
        <f>Mar!A37</f>
        <v>V</v>
      </c>
      <c r="AF101" s="177">
        <f>Mar!B37</f>
        <v>0</v>
      </c>
      <c r="AG101" s="108" t="str">
        <f>Mar!C37</f>
        <v>V</v>
      </c>
      <c r="AH101" s="179">
        <f>Mar!D37</f>
        <v>0</v>
      </c>
      <c r="AI101" s="108" t="str">
        <f>Mar!E37</f>
        <v/>
      </c>
      <c r="AJ101" s="179">
        <f>Mar!F37</f>
        <v>0</v>
      </c>
      <c r="AK101" s="108" t="str">
        <f>Mar!G37</f>
        <v/>
      </c>
      <c r="AL101" s="179">
        <f>Mar!H37</f>
        <v>0</v>
      </c>
      <c r="AM101" s="108" t="str">
        <f>Mar!I37</f>
        <v/>
      </c>
      <c r="AN101" s="179">
        <f>Mar!J37</f>
        <v>0</v>
      </c>
      <c r="AO101" s="108" t="str">
        <f>Mar!K37</f>
        <v/>
      </c>
      <c r="AP101" s="179">
        <f>Mar!L37</f>
        <v>0</v>
      </c>
      <c r="AQ101" s="99" t="str">
        <f>Mar!M37</f>
        <v/>
      </c>
      <c r="AR101" s="177">
        <f>Mar!N37</f>
        <v>0</v>
      </c>
    </row>
    <row r="102" spans="1:44" ht="13.5" customHeight="1">
      <c r="A102" s="168"/>
      <c r="B102" s="164"/>
      <c r="C102" s="166"/>
      <c r="D102" s="164"/>
      <c r="E102" s="166"/>
      <c r="F102" s="164"/>
      <c r="G102" s="166"/>
      <c r="H102" s="164"/>
      <c r="I102" s="166"/>
      <c r="J102" s="164"/>
      <c r="K102" s="168"/>
      <c r="L102" s="164"/>
      <c r="M102" s="168"/>
      <c r="N102" s="164"/>
      <c r="O102" s="94"/>
      <c r="P102" s="168"/>
      <c r="Q102" s="164"/>
      <c r="R102" s="169"/>
      <c r="S102" s="164"/>
      <c r="T102" s="166"/>
      <c r="U102" s="164"/>
      <c r="V102" s="166"/>
      <c r="W102" s="164"/>
      <c r="X102" s="166"/>
      <c r="Y102" s="164"/>
      <c r="Z102" s="166"/>
      <c r="AA102" s="164"/>
      <c r="AB102" s="168"/>
      <c r="AC102" s="164"/>
      <c r="AE102" s="168"/>
      <c r="AF102" s="164"/>
      <c r="AG102" s="166"/>
      <c r="AH102" s="164"/>
      <c r="AI102" s="166"/>
      <c r="AJ102" s="164"/>
      <c r="AK102" s="166"/>
      <c r="AL102" s="164"/>
      <c r="AM102" s="166"/>
      <c r="AN102" s="164"/>
      <c r="AO102" s="166"/>
      <c r="AP102" s="164"/>
      <c r="AQ102" s="168"/>
      <c r="AR102" s="164"/>
    </row>
    <row r="103" spans="1:44" ht="13.5" customHeight="1" thickBot="1">
      <c r="A103" s="240" t="s">
        <v>75</v>
      </c>
      <c r="B103" s="240"/>
      <c r="C103" s="240"/>
      <c r="D103" s="240"/>
      <c r="E103" s="240"/>
      <c r="F103" s="240"/>
      <c r="G103" s="240"/>
      <c r="H103" s="240"/>
      <c r="I103" s="240"/>
      <c r="J103" s="240"/>
      <c r="K103" s="240"/>
      <c r="L103" s="240"/>
      <c r="M103" s="240"/>
      <c r="N103" s="240"/>
      <c r="O103" s="94"/>
      <c r="P103" s="241" t="s">
        <v>30</v>
      </c>
      <c r="Q103" s="241"/>
      <c r="R103" s="241"/>
      <c r="S103" s="241"/>
      <c r="T103" s="241"/>
      <c r="U103" s="241"/>
      <c r="V103" s="241"/>
      <c r="W103" s="241"/>
      <c r="X103" s="241"/>
      <c r="Y103" s="241"/>
      <c r="Z103" s="241"/>
      <c r="AA103" s="241"/>
      <c r="AB103" s="241"/>
      <c r="AC103" s="241"/>
      <c r="AE103" s="241" t="s">
        <v>49</v>
      </c>
      <c r="AF103" s="241"/>
      <c r="AG103" s="241"/>
      <c r="AH103" s="241"/>
      <c r="AI103" s="241"/>
      <c r="AJ103" s="241"/>
      <c r="AK103" s="241"/>
      <c r="AL103" s="241"/>
      <c r="AM103" s="241"/>
      <c r="AN103" s="241"/>
      <c r="AO103" s="241"/>
      <c r="AP103" s="241"/>
      <c r="AQ103" s="241"/>
      <c r="AR103" s="241"/>
    </row>
    <row r="104" spans="1:44" ht="13.5" customHeight="1" thickBot="1">
      <c r="A104" s="35">
        <f>Apr!A7</f>
        <v>0</v>
      </c>
      <c r="B104" s="36" t="str">
        <f>Apr!B7</f>
        <v>SUNDAY</v>
      </c>
      <c r="C104" s="36">
        <f>Apr!C7</f>
        <v>0</v>
      </c>
      <c r="D104" s="37" t="str">
        <f>Apr!D7</f>
        <v>MONDAY</v>
      </c>
      <c r="E104" s="36">
        <f>Apr!E7</f>
        <v>0</v>
      </c>
      <c r="F104" s="37" t="str">
        <f>Apr!F7</f>
        <v>TUESDAY</v>
      </c>
      <c r="G104" s="36">
        <f>Apr!G7</f>
        <v>0</v>
      </c>
      <c r="H104" s="37" t="str">
        <f>Apr!H7</f>
        <v>WEDNESDAY</v>
      </c>
      <c r="I104" s="36">
        <f>Apr!I7</f>
        <v>0</v>
      </c>
      <c r="J104" s="37" t="str">
        <f>Apr!J7</f>
        <v>THURSDAY</v>
      </c>
      <c r="K104" s="36">
        <f>Apr!K7</f>
        <v>0</v>
      </c>
      <c r="L104" s="37" t="str">
        <f>Apr!L7</f>
        <v>FRIDAY</v>
      </c>
      <c r="M104" s="36">
        <f>Apr!M7</f>
        <v>0</v>
      </c>
      <c r="N104" s="37" t="str">
        <f>Apr!N7</f>
        <v>SATURDAY</v>
      </c>
      <c r="O104" s="94"/>
      <c r="P104" s="35">
        <f>May!A7</f>
        <v>0</v>
      </c>
      <c r="Q104" s="36" t="str">
        <f>May!B7</f>
        <v>SUNDAY</v>
      </c>
      <c r="R104" s="36">
        <f>May!C7</f>
        <v>0</v>
      </c>
      <c r="S104" s="37" t="str">
        <f>May!D7</f>
        <v>MONDAY</v>
      </c>
      <c r="T104" s="36">
        <f>May!E7</f>
        <v>0</v>
      </c>
      <c r="U104" s="37" t="str">
        <f>May!F7</f>
        <v>TUESDAY</v>
      </c>
      <c r="V104" s="36">
        <f>May!G7</f>
        <v>0</v>
      </c>
      <c r="W104" s="37" t="str">
        <f>May!H7</f>
        <v>WEDNESDAY</v>
      </c>
      <c r="X104" s="36">
        <f>May!I7</f>
        <v>0</v>
      </c>
      <c r="Y104" s="37" t="str">
        <f>May!J7</f>
        <v>THURSDAY</v>
      </c>
      <c r="Z104" s="36">
        <f>May!K7</f>
        <v>0</v>
      </c>
      <c r="AA104" s="37" t="str">
        <f>May!L7</f>
        <v>FRIDAY</v>
      </c>
      <c r="AB104" s="36">
        <f>May!M7</f>
        <v>0</v>
      </c>
      <c r="AC104" s="37" t="str">
        <f>May!N7</f>
        <v>SATURDAY</v>
      </c>
      <c r="AE104" s="35">
        <f>Jun!A7</f>
        <v>0</v>
      </c>
      <c r="AF104" s="36" t="str">
        <f>Jun!B7</f>
        <v>SUNDAY</v>
      </c>
      <c r="AG104" s="36">
        <f>Jun!C7</f>
        <v>0</v>
      </c>
      <c r="AH104" s="37" t="str">
        <f>Jun!D7</f>
        <v>MONDAY</v>
      </c>
      <c r="AI104" s="36">
        <f>Jun!E7</f>
        <v>0</v>
      </c>
      <c r="AJ104" s="37" t="str">
        <f>Jun!F7</f>
        <v>TUESDAY</v>
      </c>
      <c r="AK104" s="36">
        <f>Jun!G7</f>
        <v>0</v>
      </c>
      <c r="AL104" s="37" t="str">
        <f>Jun!H7</f>
        <v>WEDNESDAY</v>
      </c>
      <c r="AM104" s="36">
        <f>Jun!I7</f>
        <v>0</v>
      </c>
      <c r="AN104" s="37" t="str">
        <f>Jun!J7</f>
        <v>THURSDAY</v>
      </c>
      <c r="AO104" s="36">
        <f>Jun!K7</f>
        <v>0</v>
      </c>
      <c r="AP104" s="37" t="str">
        <f>Jun!L7</f>
        <v>FRIDAY</v>
      </c>
      <c r="AQ104" s="36">
        <f>Jun!M7</f>
        <v>0</v>
      </c>
      <c r="AR104" s="37" t="str">
        <f>Jun!N7</f>
        <v>SATURDAY</v>
      </c>
    </row>
    <row r="105" spans="1:44" ht="13.5" customHeight="1">
      <c r="A105" s="46">
        <f>Apr!A8</f>
        <v>0</v>
      </c>
      <c r="B105" s="45">
        <f>Apr!B8</f>
        <v>0</v>
      </c>
      <c r="C105" s="42">
        <f>Apr!C8</f>
        <v>0</v>
      </c>
      <c r="D105" s="43">
        <f>Apr!D8</f>
        <v>0</v>
      </c>
      <c r="E105" s="42">
        <f>Apr!E8</f>
        <v>0</v>
      </c>
      <c r="F105" s="43">
        <f>Apr!F8</f>
        <v>1</v>
      </c>
      <c r="G105" s="42">
        <f>Apr!G8</f>
        <v>0</v>
      </c>
      <c r="H105" s="43">
        <f>Apr!H8</f>
        <v>2</v>
      </c>
      <c r="I105" s="42">
        <f>Apr!I8</f>
        <v>0</v>
      </c>
      <c r="J105" s="43">
        <f>Apr!J8</f>
        <v>3</v>
      </c>
      <c r="K105" s="42">
        <f>Apr!K8</f>
        <v>0</v>
      </c>
      <c r="L105" s="43">
        <f>Apr!L8</f>
        <v>4</v>
      </c>
      <c r="M105" s="44">
        <f>Apr!M8</f>
        <v>0</v>
      </c>
      <c r="N105" s="45">
        <f>Apr!N8</f>
        <v>5</v>
      </c>
      <c r="O105" s="94"/>
      <c r="P105" s="38">
        <f>May!A8</f>
        <v>0</v>
      </c>
      <c r="Q105" s="39">
        <f>May!B8</f>
        <v>0</v>
      </c>
      <c r="R105" s="42">
        <f>May!C8</f>
        <v>0</v>
      </c>
      <c r="S105" s="43">
        <f>May!D8</f>
        <v>0</v>
      </c>
      <c r="T105" s="42">
        <f>May!E8</f>
        <v>0</v>
      </c>
      <c r="U105" s="43">
        <f>May!F8</f>
        <v>0</v>
      </c>
      <c r="V105" s="42">
        <f>May!G8</f>
        <v>0</v>
      </c>
      <c r="W105" s="43">
        <f>May!H8</f>
        <v>0</v>
      </c>
      <c r="X105" s="42">
        <f>May!I8</f>
        <v>0</v>
      </c>
      <c r="Y105" s="43">
        <f>May!J8</f>
        <v>1</v>
      </c>
      <c r="Z105" s="42">
        <f>May!K8</f>
        <v>0</v>
      </c>
      <c r="AA105" s="43">
        <f>May!L8</f>
        <v>2</v>
      </c>
      <c r="AB105" s="44">
        <f>May!M8</f>
        <v>0</v>
      </c>
      <c r="AC105" s="39">
        <f>May!N8</f>
        <v>3</v>
      </c>
      <c r="AE105" s="124">
        <f>Jun!A8</f>
        <v>0</v>
      </c>
      <c r="AF105" s="126">
        <f>Jun!B8</f>
        <v>1</v>
      </c>
      <c r="AG105" s="117">
        <f>Jun!C8</f>
        <v>0</v>
      </c>
      <c r="AH105" s="118">
        <f>Jun!D8</f>
        <v>2</v>
      </c>
      <c r="AI105" s="117">
        <f>Jun!E8</f>
        <v>0</v>
      </c>
      <c r="AJ105" s="118">
        <f>Jun!F8</f>
        <v>3</v>
      </c>
      <c r="AK105" s="117">
        <f>Jun!G8</f>
        <v>0</v>
      </c>
      <c r="AL105" s="118">
        <f>Jun!H8</f>
        <v>4</v>
      </c>
      <c r="AM105" s="117">
        <f>Jun!I8</f>
        <v>0</v>
      </c>
      <c r="AN105" s="118">
        <f>Jun!J8</f>
        <v>5</v>
      </c>
      <c r="AO105" s="117">
        <f>Jun!K8</f>
        <v>0</v>
      </c>
      <c r="AP105" s="118">
        <f>Jun!L8</f>
        <v>6</v>
      </c>
      <c r="AQ105" s="125">
        <f>Jun!M8</f>
        <v>0</v>
      </c>
      <c r="AR105" s="127">
        <f>Jun!N8</f>
        <v>7</v>
      </c>
    </row>
    <row r="106" spans="1:44" ht="13.5" customHeight="1">
      <c r="A106" s="97" t="str">
        <f>Apr!A9</f>
        <v/>
      </c>
      <c r="B106" s="171">
        <f>Apr!B9</f>
        <v>0</v>
      </c>
      <c r="C106" s="101" t="str">
        <f>Apr!C9</f>
        <v/>
      </c>
      <c r="D106" s="172">
        <f>Apr!D9</f>
        <v>0</v>
      </c>
      <c r="E106" s="101" t="str">
        <f>Apr!E9</f>
        <v>W</v>
      </c>
      <c r="F106" s="173">
        <f>Apr!F9</f>
        <v>0</v>
      </c>
      <c r="G106" s="106" t="str">
        <f>Apr!G9</f>
        <v>W</v>
      </c>
      <c r="H106" s="173">
        <f>Apr!H9</f>
        <v>0</v>
      </c>
      <c r="I106" s="106" t="str">
        <f>Apr!I9</f>
        <v>W</v>
      </c>
      <c r="J106" s="173">
        <f>Apr!J9</f>
        <v>0</v>
      </c>
      <c r="K106" s="106" t="str">
        <f>Apr!K9</f>
        <v>W</v>
      </c>
      <c r="L106" s="149">
        <f>Apr!L9</f>
        <v>0</v>
      </c>
      <c r="M106" s="97" t="str">
        <f>Apr!M9</f>
        <v>W</v>
      </c>
      <c r="N106" s="171">
        <f>Apr!N9</f>
        <v>0</v>
      </c>
      <c r="O106" s="94"/>
      <c r="P106" s="97" t="str">
        <f>May!A9</f>
        <v/>
      </c>
      <c r="Q106" s="171">
        <f>May!B9</f>
        <v>0</v>
      </c>
      <c r="R106" s="101" t="str">
        <f>May!C9</f>
        <v/>
      </c>
      <c r="S106" s="172">
        <f>May!D9</f>
        <v>0</v>
      </c>
      <c r="T106" s="101" t="str">
        <f>May!E9</f>
        <v/>
      </c>
      <c r="U106" s="173">
        <f>May!F9</f>
        <v>0</v>
      </c>
      <c r="V106" s="106" t="str">
        <f>May!G9</f>
        <v/>
      </c>
      <c r="W106" s="173">
        <f>May!H9</f>
        <v>0</v>
      </c>
      <c r="X106" s="106" t="str">
        <f>May!I9</f>
        <v>W</v>
      </c>
      <c r="Y106" s="173">
        <f>May!J9</f>
        <v>0</v>
      </c>
      <c r="Z106" s="106" t="str">
        <f>May!K9</f>
        <v>W</v>
      </c>
      <c r="AA106" s="149">
        <f>May!L9</f>
        <v>0</v>
      </c>
      <c r="AB106" s="97" t="str">
        <f>May!M9</f>
        <v>W</v>
      </c>
      <c r="AC106" s="171">
        <f>May!N9</f>
        <v>0</v>
      </c>
      <c r="AE106" s="97" t="str">
        <f>Jun!A9</f>
        <v>W</v>
      </c>
      <c r="AF106" s="171">
        <f>Jun!B9</f>
        <v>0</v>
      </c>
      <c r="AG106" s="101" t="str">
        <f>Jun!C9</f>
        <v>W</v>
      </c>
      <c r="AH106" s="172" t="str">
        <f>Jun!D9</f>
        <v xml:space="preserve"> </v>
      </c>
      <c r="AI106" s="101" t="str">
        <f>Jun!E9</f>
        <v>W</v>
      </c>
      <c r="AJ106" s="173" t="str">
        <f>Jun!F9</f>
        <v xml:space="preserve"> </v>
      </c>
      <c r="AK106" s="106" t="str">
        <f>Jun!G9</f>
        <v>W</v>
      </c>
      <c r="AL106" s="173" t="str">
        <f>Jun!H9</f>
        <v xml:space="preserve"> </v>
      </c>
      <c r="AM106" s="106" t="str">
        <f>Jun!I9</f>
        <v>W</v>
      </c>
      <c r="AN106" s="173" t="str">
        <f>Jun!J9</f>
        <v xml:space="preserve"> </v>
      </c>
      <c r="AO106" s="106" t="str">
        <f>Jun!K9</f>
        <v>W</v>
      </c>
      <c r="AP106" s="149" t="str">
        <f>Jun!L9</f>
        <v xml:space="preserve"> </v>
      </c>
      <c r="AQ106" s="97" t="str">
        <f>Jun!M9</f>
        <v>W</v>
      </c>
      <c r="AR106" s="171">
        <f>Jun!N9</f>
        <v>0</v>
      </c>
    </row>
    <row r="107" spans="1:44" ht="13.5" customHeight="1">
      <c r="A107" s="156" t="str">
        <f>Apr!A10</f>
        <v/>
      </c>
      <c r="B107" s="182">
        <f>Apr!B10</f>
        <v>0</v>
      </c>
      <c r="C107" s="152" t="str">
        <f>Apr!C10</f>
        <v/>
      </c>
      <c r="D107" s="183">
        <f>Apr!D10</f>
        <v>0</v>
      </c>
      <c r="E107" s="152" t="str">
        <f>Apr!E10</f>
        <v>S</v>
      </c>
      <c r="F107" s="184">
        <f>Apr!F10</f>
        <v>0</v>
      </c>
      <c r="G107" s="154" t="str">
        <f>Apr!G10</f>
        <v>S</v>
      </c>
      <c r="H107" s="184">
        <f>Apr!H10</f>
        <v>0</v>
      </c>
      <c r="I107" s="154" t="str">
        <f>Apr!I10</f>
        <v>S</v>
      </c>
      <c r="J107" s="184">
        <f>Apr!J10</f>
        <v>0</v>
      </c>
      <c r="K107" s="154" t="str">
        <f>Apr!K10</f>
        <v>S</v>
      </c>
      <c r="L107" s="184">
        <f>Apr!L10</f>
        <v>0</v>
      </c>
      <c r="M107" s="156" t="str">
        <f>Apr!M10</f>
        <v>S</v>
      </c>
      <c r="N107" s="182">
        <f>Apr!N10</f>
        <v>0</v>
      </c>
      <c r="O107" s="94"/>
      <c r="P107" s="156" t="str">
        <f>May!A10</f>
        <v/>
      </c>
      <c r="Q107" s="182">
        <f>May!B10</f>
        <v>0</v>
      </c>
      <c r="R107" s="152" t="str">
        <f>May!C10</f>
        <v/>
      </c>
      <c r="S107" s="183">
        <f>May!D10</f>
        <v>0</v>
      </c>
      <c r="T107" s="152" t="str">
        <f>May!E10</f>
        <v/>
      </c>
      <c r="U107" s="184">
        <f>May!F10</f>
        <v>0</v>
      </c>
      <c r="V107" s="154" t="str">
        <f>May!G10</f>
        <v/>
      </c>
      <c r="W107" s="184">
        <f>May!H10</f>
        <v>0</v>
      </c>
      <c r="X107" s="154" t="str">
        <f>May!I10</f>
        <v>S</v>
      </c>
      <c r="Y107" s="184">
        <f>May!J10</f>
        <v>0</v>
      </c>
      <c r="Z107" s="154" t="str">
        <f>May!K10</f>
        <v>S</v>
      </c>
      <c r="AA107" s="184">
        <f>May!L10</f>
        <v>0</v>
      </c>
      <c r="AB107" s="156" t="str">
        <f>May!M10</f>
        <v>S</v>
      </c>
      <c r="AC107" s="182">
        <f>May!N10</f>
        <v>0</v>
      </c>
      <c r="AE107" s="156" t="str">
        <f>Jun!A10</f>
        <v>S</v>
      </c>
      <c r="AF107" s="182">
        <f>Jun!B10</f>
        <v>0</v>
      </c>
      <c r="AG107" s="152" t="str">
        <f>Jun!C10</f>
        <v>S</v>
      </c>
      <c r="AH107" s="183">
        <f>Jun!D10</f>
        <v>0</v>
      </c>
      <c r="AI107" s="152" t="str">
        <f>Jun!E10</f>
        <v>S</v>
      </c>
      <c r="AJ107" s="184">
        <f>Jun!F10</f>
        <v>0</v>
      </c>
      <c r="AK107" s="154" t="str">
        <f>Jun!G10</f>
        <v>S</v>
      </c>
      <c r="AL107" s="184">
        <f>Jun!H10</f>
        <v>0</v>
      </c>
      <c r="AM107" s="154" t="str">
        <f>Jun!I10</f>
        <v>S</v>
      </c>
      <c r="AN107" s="184">
        <f>Jun!J10</f>
        <v>0</v>
      </c>
      <c r="AO107" s="154" t="str">
        <f>Jun!K10</f>
        <v>S</v>
      </c>
      <c r="AP107" s="184">
        <f>Jun!L10</f>
        <v>0</v>
      </c>
      <c r="AQ107" s="156" t="str">
        <f>Jun!M10</f>
        <v>S</v>
      </c>
      <c r="AR107" s="182">
        <f>Jun!N10</f>
        <v>0</v>
      </c>
    </row>
    <row r="108" spans="1:44" ht="13.5" customHeight="1">
      <c r="A108" s="98" t="str">
        <f>Apr!A11</f>
        <v/>
      </c>
      <c r="B108" s="174">
        <f>Apr!B11</f>
        <v>0</v>
      </c>
      <c r="C108" s="102" t="str">
        <f>Apr!C11</f>
        <v/>
      </c>
      <c r="D108" s="175">
        <f>Apr!D11</f>
        <v>0</v>
      </c>
      <c r="E108" s="102" t="str">
        <f>Apr!E11</f>
        <v>P</v>
      </c>
      <c r="F108" s="176">
        <f>Apr!F11</f>
        <v>0</v>
      </c>
      <c r="G108" s="107" t="str">
        <f>Apr!G11</f>
        <v>P</v>
      </c>
      <c r="H108" s="176">
        <f>Apr!H11</f>
        <v>0</v>
      </c>
      <c r="I108" s="107" t="str">
        <f>Apr!I11</f>
        <v>P</v>
      </c>
      <c r="J108" s="176">
        <f>Apr!J11</f>
        <v>0</v>
      </c>
      <c r="K108" s="107" t="str">
        <f>Apr!K11</f>
        <v>P</v>
      </c>
      <c r="L108" s="176">
        <f>Apr!L11</f>
        <v>0</v>
      </c>
      <c r="M108" s="98" t="str">
        <f>Apr!M11</f>
        <v>P</v>
      </c>
      <c r="N108" s="174">
        <f>Apr!N11</f>
        <v>0</v>
      </c>
      <c r="O108" s="94"/>
      <c r="P108" s="98" t="str">
        <f>May!A11</f>
        <v/>
      </c>
      <c r="Q108" s="174">
        <f>May!B11</f>
        <v>0</v>
      </c>
      <c r="R108" s="102" t="str">
        <f>May!C11</f>
        <v/>
      </c>
      <c r="S108" s="175">
        <f>May!D11</f>
        <v>0</v>
      </c>
      <c r="T108" s="102" t="str">
        <f>May!E11</f>
        <v/>
      </c>
      <c r="U108" s="176">
        <f>May!F11</f>
        <v>0</v>
      </c>
      <c r="V108" s="107" t="str">
        <f>May!G11</f>
        <v/>
      </c>
      <c r="W108" s="176">
        <f>May!H11</f>
        <v>0</v>
      </c>
      <c r="X108" s="107" t="str">
        <f>May!I11</f>
        <v>P</v>
      </c>
      <c r="Y108" s="176">
        <f>May!J11</f>
        <v>0</v>
      </c>
      <c r="Z108" s="107" t="str">
        <f>May!K11</f>
        <v>P</v>
      </c>
      <c r="AA108" s="176">
        <f>May!L11</f>
        <v>0</v>
      </c>
      <c r="AB108" s="98" t="str">
        <f>May!M11</f>
        <v>P</v>
      </c>
      <c r="AC108" s="174">
        <f>May!N11</f>
        <v>0</v>
      </c>
      <c r="AE108" s="98" t="str">
        <f>Jun!A11</f>
        <v>P</v>
      </c>
      <c r="AF108" s="174">
        <f>Jun!B11</f>
        <v>0</v>
      </c>
      <c r="AG108" s="102" t="str">
        <f>Jun!C11</f>
        <v>P</v>
      </c>
      <c r="AH108" s="175">
        <f>Jun!D11</f>
        <v>0</v>
      </c>
      <c r="AI108" s="102" t="str">
        <f>Jun!E11</f>
        <v>P</v>
      </c>
      <c r="AJ108" s="176">
        <f>Jun!F11</f>
        <v>0</v>
      </c>
      <c r="AK108" s="107" t="str">
        <f>Jun!G11</f>
        <v>P</v>
      </c>
      <c r="AL108" s="176">
        <f>Jun!H11</f>
        <v>0</v>
      </c>
      <c r="AM108" s="107" t="str">
        <f>Jun!I11</f>
        <v>P</v>
      </c>
      <c r="AN108" s="176">
        <f>Jun!J11</f>
        <v>0</v>
      </c>
      <c r="AO108" s="107" t="str">
        <f>Jun!K11</f>
        <v>P</v>
      </c>
      <c r="AP108" s="176">
        <f>Jun!L11</f>
        <v>0</v>
      </c>
      <c r="AQ108" s="98" t="str">
        <f>Jun!M11</f>
        <v>P</v>
      </c>
      <c r="AR108" s="174">
        <f>Jun!N11</f>
        <v>0</v>
      </c>
    </row>
    <row r="109" spans="1:44" ht="13.5" customHeight="1" thickBot="1">
      <c r="A109" s="99" t="str">
        <f>Apr!A12</f>
        <v/>
      </c>
      <c r="B109" s="177">
        <f>Apr!B12</f>
        <v>0</v>
      </c>
      <c r="C109" s="103" t="str">
        <f>Apr!C12</f>
        <v/>
      </c>
      <c r="D109" s="178">
        <f>Apr!D12</f>
        <v>0</v>
      </c>
      <c r="E109" s="110" t="str">
        <f>Apr!E12</f>
        <v>V</v>
      </c>
      <c r="F109" s="179">
        <f>Apr!F12</f>
        <v>0</v>
      </c>
      <c r="G109" s="108" t="str">
        <f>Apr!G12</f>
        <v>V</v>
      </c>
      <c r="H109" s="179">
        <f>Apr!H12</f>
        <v>0</v>
      </c>
      <c r="I109" s="108" t="str">
        <f>Apr!I12</f>
        <v>V</v>
      </c>
      <c r="J109" s="179">
        <f>Apr!J12</f>
        <v>0</v>
      </c>
      <c r="K109" s="108" t="str">
        <f>Apr!K12</f>
        <v>V</v>
      </c>
      <c r="L109" s="179">
        <f>Apr!L12</f>
        <v>0</v>
      </c>
      <c r="M109" s="99" t="str">
        <f>Apr!M12</f>
        <v>V</v>
      </c>
      <c r="N109" s="177">
        <f>Apr!N12</f>
        <v>0</v>
      </c>
      <c r="O109" s="94"/>
      <c r="P109" s="99" t="str">
        <f>May!A12</f>
        <v/>
      </c>
      <c r="Q109" s="177">
        <f>May!B12</f>
        <v>0</v>
      </c>
      <c r="R109" s="103" t="str">
        <f>May!C12</f>
        <v/>
      </c>
      <c r="S109" s="178">
        <f>May!D12</f>
        <v>0</v>
      </c>
      <c r="T109" s="110" t="str">
        <f>May!E12</f>
        <v/>
      </c>
      <c r="U109" s="179">
        <f>May!F12</f>
        <v>0</v>
      </c>
      <c r="V109" s="108" t="str">
        <f>May!G12</f>
        <v/>
      </c>
      <c r="W109" s="179">
        <f>May!H12</f>
        <v>0</v>
      </c>
      <c r="X109" s="108" t="str">
        <f>May!I12</f>
        <v>V</v>
      </c>
      <c r="Y109" s="179">
        <f>May!J12</f>
        <v>0</v>
      </c>
      <c r="Z109" s="108" t="str">
        <f>May!K12</f>
        <v>V</v>
      </c>
      <c r="AA109" s="179">
        <f>May!L12</f>
        <v>0</v>
      </c>
      <c r="AB109" s="99" t="str">
        <f>May!M12</f>
        <v>V</v>
      </c>
      <c r="AC109" s="177">
        <f>May!N12</f>
        <v>0</v>
      </c>
      <c r="AE109" s="99" t="str">
        <f>Jun!A12</f>
        <v>V</v>
      </c>
      <c r="AF109" s="177">
        <f>Jun!B12</f>
        <v>0</v>
      </c>
      <c r="AG109" s="103" t="str">
        <f>Jun!C12</f>
        <v>V</v>
      </c>
      <c r="AH109" s="178">
        <f>Jun!D12</f>
        <v>0</v>
      </c>
      <c r="AI109" s="110" t="str">
        <f>Jun!E12</f>
        <v>V</v>
      </c>
      <c r="AJ109" s="179">
        <f>Jun!F12</f>
        <v>0</v>
      </c>
      <c r="AK109" s="108" t="str">
        <f>Jun!G12</f>
        <v>V</v>
      </c>
      <c r="AL109" s="179">
        <f>Jun!H12</f>
        <v>0</v>
      </c>
      <c r="AM109" s="108" t="str">
        <f>Jun!I12</f>
        <v>V</v>
      </c>
      <c r="AN109" s="179">
        <f>Jun!J12</f>
        <v>0</v>
      </c>
      <c r="AO109" s="108" t="str">
        <f>Jun!K12</f>
        <v>V</v>
      </c>
      <c r="AP109" s="179">
        <f>Jun!L12</f>
        <v>0</v>
      </c>
      <c r="AQ109" s="99" t="str">
        <f>Jun!M12</f>
        <v>V</v>
      </c>
      <c r="AR109" s="177">
        <f>Jun!N12</f>
        <v>0</v>
      </c>
    </row>
    <row r="110" spans="1:44" ht="13.5" customHeight="1">
      <c r="A110" s="100">
        <f>Apr!A13</f>
        <v>0</v>
      </c>
      <c r="B110" s="54">
        <f>Apr!B13</f>
        <v>6</v>
      </c>
      <c r="C110" s="104">
        <f>Apr!C13</f>
        <v>0</v>
      </c>
      <c r="D110" s="41">
        <f>Apr!D13</f>
        <v>7</v>
      </c>
      <c r="E110" s="104">
        <f>Apr!E13</f>
        <v>0</v>
      </c>
      <c r="F110" s="41">
        <f>Apr!F13</f>
        <v>8</v>
      </c>
      <c r="G110" s="105">
        <f>Apr!G13</f>
        <v>0</v>
      </c>
      <c r="H110" s="43">
        <f>Apr!H13</f>
        <v>9</v>
      </c>
      <c r="I110" s="105">
        <f>Apr!I13</f>
        <v>0</v>
      </c>
      <c r="J110" s="43">
        <f>Apr!J13</f>
        <v>10</v>
      </c>
      <c r="K110" s="105">
        <f>Apr!K13</f>
        <v>0</v>
      </c>
      <c r="L110" s="43">
        <f>Apr!L13</f>
        <v>11</v>
      </c>
      <c r="M110" s="112">
        <f>Apr!M13</f>
        <v>0</v>
      </c>
      <c r="N110" s="54">
        <f>Apr!N13</f>
        <v>12</v>
      </c>
      <c r="O110" s="94"/>
      <c r="P110" s="100">
        <f>May!A13</f>
        <v>0</v>
      </c>
      <c r="Q110" s="54">
        <f>May!B13</f>
        <v>4</v>
      </c>
      <c r="R110" s="104">
        <f>May!C13</f>
        <v>0</v>
      </c>
      <c r="S110" s="41">
        <f>May!D13</f>
        <v>5</v>
      </c>
      <c r="T110" s="104">
        <f>May!E13</f>
        <v>0</v>
      </c>
      <c r="U110" s="41">
        <f>May!F13</f>
        <v>6</v>
      </c>
      <c r="V110" s="105">
        <f>May!G13</f>
        <v>0</v>
      </c>
      <c r="W110" s="43">
        <f>May!H13</f>
        <v>7</v>
      </c>
      <c r="X110" s="105">
        <f>May!I13</f>
        <v>0</v>
      </c>
      <c r="Y110" s="43">
        <f>May!J13</f>
        <v>8</v>
      </c>
      <c r="Z110" s="105">
        <f>May!K13</f>
        <v>0</v>
      </c>
      <c r="AA110" s="43">
        <f>May!L13</f>
        <v>9</v>
      </c>
      <c r="AB110" s="112">
        <f>May!M13</f>
        <v>0</v>
      </c>
      <c r="AC110" s="54">
        <f>May!N13</f>
        <v>10</v>
      </c>
      <c r="AE110" s="100">
        <f>Jun!A13</f>
        <v>0</v>
      </c>
      <c r="AF110" s="54">
        <f>Jun!B13</f>
        <v>8</v>
      </c>
      <c r="AG110" s="104">
        <f>Jun!C13</f>
        <v>0</v>
      </c>
      <c r="AH110" s="41">
        <f>Jun!D13</f>
        <v>9</v>
      </c>
      <c r="AI110" s="104">
        <f>Jun!E13</f>
        <v>0</v>
      </c>
      <c r="AJ110" s="41">
        <f>Jun!F13</f>
        <v>10</v>
      </c>
      <c r="AK110" s="105">
        <f>Jun!G13</f>
        <v>0</v>
      </c>
      <c r="AL110" s="43">
        <f>Jun!H13</f>
        <v>11</v>
      </c>
      <c r="AM110" s="105">
        <f>Jun!I13</f>
        <v>0</v>
      </c>
      <c r="AN110" s="43">
        <f>Jun!J13</f>
        <v>12</v>
      </c>
      <c r="AO110" s="105">
        <f>Jun!K13</f>
        <v>0</v>
      </c>
      <c r="AP110" s="43">
        <f>Jun!L13</f>
        <v>13</v>
      </c>
      <c r="AQ110" s="112">
        <f>Jun!M13</f>
        <v>0</v>
      </c>
      <c r="AR110" s="54">
        <f>Jun!N13</f>
        <v>14</v>
      </c>
    </row>
    <row r="111" spans="1:44" ht="13.5" customHeight="1">
      <c r="A111" s="97" t="str">
        <f>Apr!A14</f>
        <v>W</v>
      </c>
      <c r="B111" s="171">
        <f>Apr!B14</f>
        <v>0</v>
      </c>
      <c r="C111" s="101" t="str">
        <f>Apr!C14</f>
        <v>W</v>
      </c>
      <c r="D111" s="180">
        <f>Apr!D14</f>
        <v>0</v>
      </c>
      <c r="E111" s="101" t="str">
        <f>Apr!E14</f>
        <v>W</v>
      </c>
      <c r="F111" s="180">
        <f>Apr!F14</f>
        <v>0</v>
      </c>
      <c r="G111" s="106" t="str">
        <f>Apr!G14</f>
        <v>W</v>
      </c>
      <c r="H111" s="181">
        <f>Apr!H14</f>
        <v>0</v>
      </c>
      <c r="I111" s="106" t="str">
        <f>Apr!I14</f>
        <v>W</v>
      </c>
      <c r="J111" s="181">
        <f>Apr!J14</f>
        <v>0</v>
      </c>
      <c r="K111" s="106" t="str">
        <f>Apr!K14</f>
        <v>W</v>
      </c>
      <c r="L111" s="181">
        <f>Apr!L14</f>
        <v>0</v>
      </c>
      <c r="M111" s="97" t="str">
        <f>Apr!M14</f>
        <v>W</v>
      </c>
      <c r="N111" s="171">
        <f>Apr!N14</f>
        <v>0</v>
      </c>
      <c r="O111" s="94"/>
      <c r="P111" s="97" t="str">
        <f>May!A14</f>
        <v>W</v>
      </c>
      <c r="Q111" s="171">
        <f>May!B14</f>
        <v>0</v>
      </c>
      <c r="R111" s="101" t="str">
        <f>May!C14</f>
        <v>W</v>
      </c>
      <c r="S111" s="180">
        <f>May!D14</f>
        <v>0</v>
      </c>
      <c r="T111" s="101" t="str">
        <f>May!E14</f>
        <v>W</v>
      </c>
      <c r="U111" s="180">
        <f>May!F14</f>
        <v>0</v>
      </c>
      <c r="V111" s="106" t="str">
        <f>May!G14</f>
        <v>W</v>
      </c>
      <c r="W111" s="181">
        <f>May!H14</f>
        <v>0</v>
      </c>
      <c r="X111" s="106" t="str">
        <f>May!I14</f>
        <v>W</v>
      </c>
      <c r="Y111" s="181">
        <f>May!J14</f>
        <v>0</v>
      </c>
      <c r="Z111" s="106" t="str">
        <f>May!K14</f>
        <v>W</v>
      </c>
      <c r="AA111" s="181">
        <f>May!L14</f>
        <v>0</v>
      </c>
      <c r="AB111" s="97" t="str">
        <f>May!M14</f>
        <v>W</v>
      </c>
      <c r="AC111" s="171">
        <f>May!N14</f>
        <v>0</v>
      </c>
      <c r="AE111" s="97" t="str">
        <f>Jun!A14</f>
        <v>W</v>
      </c>
      <c r="AF111" s="171">
        <f>Jun!B14</f>
        <v>0</v>
      </c>
      <c r="AG111" s="101" t="str">
        <f>Jun!C14</f>
        <v>W</v>
      </c>
      <c r="AH111" s="180" t="str">
        <f>Jun!D14</f>
        <v xml:space="preserve"> </v>
      </c>
      <c r="AI111" s="101" t="str">
        <f>Jun!E14</f>
        <v>W</v>
      </c>
      <c r="AJ111" s="180" t="str">
        <f>Jun!F14</f>
        <v xml:space="preserve"> </v>
      </c>
      <c r="AK111" s="106" t="str">
        <f>Jun!G14</f>
        <v>W</v>
      </c>
      <c r="AL111" s="181" t="str">
        <f>Jun!H14</f>
        <v xml:space="preserve"> </v>
      </c>
      <c r="AM111" s="106" t="str">
        <f>Jun!I14</f>
        <v>W</v>
      </c>
      <c r="AN111" s="181" t="str">
        <f>Jun!J14</f>
        <v xml:space="preserve"> </v>
      </c>
      <c r="AO111" s="106" t="str">
        <f>Jun!K14</f>
        <v>W</v>
      </c>
      <c r="AP111" s="181" t="str">
        <f>Jun!L14</f>
        <v xml:space="preserve"> </v>
      </c>
      <c r="AQ111" s="97" t="str">
        <f>Jun!M14</f>
        <v>W</v>
      </c>
      <c r="AR111" s="171">
        <f>Jun!N14</f>
        <v>0</v>
      </c>
    </row>
    <row r="112" spans="1:44" ht="13.5" customHeight="1">
      <c r="A112" s="156" t="str">
        <f>Apr!A15</f>
        <v>S</v>
      </c>
      <c r="B112" s="182">
        <f>Apr!B15</f>
        <v>0</v>
      </c>
      <c r="C112" s="152" t="str">
        <f>Apr!C15</f>
        <v>S</v>
      </c>
      <c r="D112" s="183">
        <f>Apr!D15</f>
        <v>0</v>
      </c>
      <c r="E112" s="152" t="str">
        <f>Apr!E15</f>
        <v>S</v>
      </c>
      <c r="F112" s="183">
        <f>Apr!F15</f>
        <v>0</v>
      </c>
      <c r="G112" s="154" t="str">
        <f>Apr!G15</f>
        <v>S</v>
      </c>
      <c r="H112" s="184">
        <f>Apr!H15</f>
        <v>0</v>
      </c>
      <c r="I112" s="154" t="str">
        <f>Apr!I15</f>
        <v>S</v>
      </c>
      <c r="J112" s="184">
        <f>Apr!J15</f>
        <v>0</v>
      </c>
      <c r="K112" s="154" t="str">
        <f>Apr!K15</f>
        <v>S</v>
      </c>
      <c r="L112" s="184">
        <f>Apr!L15</f>
        <v>0</v>
      </c>
      <c r="M112" s="156" t="str">
        <f>Apr!M15</f>
        <v>S</v>
      </c>
      <c r="N112" s="182">
        <f>Apr!N15</f>
        <v>0</v>
      </c>
      <c r="O112" s="94"/>
      <c r="P112" s="156" t="str">
        <f>May!A15</f>
        <v>S</v>
      </c>
      <c r="Q112" s="182">
        <f>May!B15</f>
        <v>0</v>
      </c>
      <c r="R112" s="152" t="str">
        <f>May!C15</f>
        <v>S</v>
      </c>
      <c r="S112" s="183">
        <f>May!D15</f>
        <v>0</v>
      </c>
      <c r="T112" s="152" t="str">
        <f>May!E15</f>
        <v>S</v>
      </c>
      <c r="U112" s="183">
        <f>May!F15</f>
        <v>0</v>
      </c>
      <c r="V112" s="154" t="str">
        <f>May!G15</f>
        <v>S</v>
      </c>
      <c r="W112" s="184">
        <f>May!H15</f>
        <v>0</v>
      </c>
      <c r="X112" s="154" t="str">
        <f>May!I15</f>
        <v>S</v>
      </c>
      <c r="Y112" s="184">
        <f>May!J15</f>
        <v>0</v>
      </c>
      <c r="Z112" s="154" t="str">
        <f>May!K15</f>
        <v>S</v>
      </c>
      <c r="AA112" s="184">
        <f>May!L15</f>
        <v>0</v>
      </c>
      <c r="AB112" s="156" t="str">
        <f>May!M15</f>
        <v>S</v>
      </c>
      <c r="AC112" s="182">
        <f>May!N15</f>
        <v>0</v>
      </c>
      <c r="AE112" s="156" t="str">
        <f>Jun!A15</f>
        <v>S</v>
      </c>
      <c r="AF112" s="182">
        <f>Jun!B15</f>
        <v>0</v>
      </c>
      <c r="AG112" s="152" t="str">
        <f>Jun!C15</f>
        <v>S</v>
      </c>
      <c r="AH112" s="183">
        <f>Jun!D15</f>
        <v>0</v>
      </c>
      <c r="AI112" s="152" t="str">
        <f>Jun!E15</f>
        <v>S</v>
      </c>
      <c r="AJ112" s="183">
        <f>Jun!F15</f>
        <v>0</v>
      </c>
      <c r="AK112" s="154" t="str">
        <f>Jun!G15</f>
        <v>S</v>
      </c>
      <c r="AL112" s="184">
        <f>Jun!H15</f>
        <v>0</v>
      </c>
      <c r="AM112" s="154" t="str">
        <f>Jun!I15</f>
        <v>S</v>
      </c>
      <c r="AN112" s="184">
        <f>Jun!J15</f>
        <v>0</v>
      </c>
      <c r="AO112" s="154" t="str">
        <f>Jun!K15</f>
        <v>S</v>
      </c>
      <c r="AP112" s="184">
        <f>Jun!L15</f>
        <v>0</v>
      </c>
      <c r="AQ112" s="156" t="str">
        <f>Jun!M15</f>
        <v>S</v>
      </c>
      <c r="AR112" s="182">
        <f>Jun!N15</f>
        <v>0</v>
      </c>
    </row>
    <row r="113" spans="1:44" ht="13.5" customHeight="1">
      <c r="A113" s="98" t="str">
        <f>Apr!A16</f>
        <v>P</v>
      </c>
      <c r="B113" s="174">
        <f>Apr!B16</f>
        <v>0</v>
      </c>
      <c r="C113" s="102" t="str">
        <f>Apr!C16</f>
        <v>P</v>
      </c>
      <c r="D113" s="175">
        <f>Apr!D16</f>
        <v>0</v>
      </c>
      <c r="E113" s="102" t="str">
        <f>Apr!E16</f>
        <v>P</v>
      </c>
      <c r="F113" s="175">
        <f>Apr!F16</f>
        <v>0</v>
      </c>
      <c r="G113" s="107" t="str">
        <f>Apr!G16</f>
        <v>P</v>
      </c>
      <c r="H113" s="176">
        <f>Apr!H16</f>
        <v>0</v>
      </c>
      <c r="I113" s="107" t="str">
        <f>Apr!I16</f>
        <v>P</v>
      </c>
      <c r="J113" s="176">
        <f>Apr!J16</f>
        <v>0</v>
      </c>
      <c r="K113" s="107" t="str">
        <f>Apr!K16</f>
        <v>P</v>
      </c>
      <c r="L113" s="176">
        <f>Apr!L16</f>
        <v>0</v>
      </c>
      <c r="M113" s="98" t="str">
        <f>Apr!M16</f>
        <v>P</v>
      </c>
      <c r="N113" s="174">
        <f>Apr!N16</f>
        <v>0</v>
      </c>
      <c r="O113" s="94"/>
      <c r="P113" s="98" t="str">
        <f>May!A16</f>
        <v>P</v>
      </c>
      <c r="Q113" s="174">
        <f>May!B16</f>
        <v>0</v>
      </c>
      <c r="R113" s="102" t="str">
        <f>May!C16</f>
        <v>P</v>
      </c>
      <c r="S113" s="175">
        <f>May!D16</f>
        <v>0</v>
      </c>
      <c r="T113" s="102" t="str">
        <f>May!E16</f>
        <v>P</v>
      </c>
      <c r="U113" s="175">
        <f>May!F16</f>
        <v>0</v>
      </c>
      <c r="V113" s="107" t="str">
        <f>May!G16</f>
        <v>P</v>
      </c>
      <c r="W113" s="176">
        <f>May!H16</f>
        <v>0</v>
      </c>
      <c r="X113" s="107" t="str">
        <f>May!I16</f>
        <v>P</v>
      </c>
      <c r="Y113" s="176">
        <f>May!J16</f>
        <v>0</v>
      </c>
      <c r="Z113" s="107" t="str">
        <f>May!K16</f>
        <v>P</v>
      </c>
      <c r="AA113" s="176">
        <f>May!L16</f>
        <v>0</v>
      </c>
      <c r="AB113" s="98" t="str">
        <f>May!M16</f>
        <v>P</v>
      </c>
      <c r="AC113" s="174">
        <f>May!N16</f>
        <v>0</v>
      </c>
      <c r="AE113" s="98" t="str">
        <f>Jun!A16</f>
        <v>P</v>
      </c>
      <c r="AF113" s="174">
        <f>Jun!B16</f>
        <v>0</v>
      </c>
      <c r="AG113" s="102" t="str">
        <f>Jun!C16</f>
        <v>P</v>
      </c>
      <c r="AH113" s="175">
        <f>Jun!D16</f>
        <v>0</v>
      </c>
      <c r="AI113" s="102" t="str">
        <f>Jun!E16</f>
        <v>P</v>
      </c>
      <c r="AJ113" s="175">
        <f>Jun!F16</f>
        <v>0</v>
      </c>
      <c r="AK113" s="107" t="str">
        <f>Jun!G16</f>
        <v>P</v>
      </c>
      <c r="AL113" s="176">
        <f>Jun!H16</f>
        <v>0</v>
      </c>
      <c r="AM113" s="107" t="str">
        <f>Jun!I16</f>
        <v>P</v>
      </c>
      <c r="AN113" s="176">
        <f>Jun!J16</f>
        <v>0</v>
      </c>
      <c r="AO113" s="107" t="str">
        <f>Jun!K16</f>
        <v>P</v>
      </c>
      <c r="AP113" s="176">
        <f>Jun!L16</f>
        <v>0</v>
      </c>
      <c r="AQ113" s="98" t="str">
        <f>Jun!M16</f>
        <v>P</v>
      </c>
      <c r="AR113" s="174">
        <f>Jun!N16</f>
        <v>0</v>
      </c>
    </row>
    <row r="114" spans="1:44" ht="13.5" customHeight="1" thickBot="1">
      <c r="A114" s="99" t="str">
        <f>Apr!A17</f>
        <v>V</v>
      </c>
      <c r="B114" s="177">
        <f>Apr!B17</f>
        <v>0</v>
      </c>
      <c r="C114" s="103" t="str">
        <f>Apr!C17</f>
        <v>V</v>
      </c>
      <c r="D114" s="178">
        <f>Apr!D17</f>
        <v>0</v>
      </c>
      <c r="E114" s="103" t="str">
        <f>Apr!E17</f>
        <v>V</v>
      </c>
      <c r="F114" s="178">
        <f>Apr!F17</f>
        <v>0</v>
      </c>
      <c r="G114" s="108" t="str">
        <f>Apr!G17</f>
        <v>V</v>
      </c>
      <c r="H114" s="179">
        <f>Apr!H17</f>
        <v>0</v>
      </c>
      <c r="I114" s="108" t="str">
        <f>Apr!I17</f>
        <v>V</v>
      </c>
      <c r="J114" s="179">
        <f>Apr!J17</f>
        <v>0</v>
      </c>
      <c r="K114" s="108" t="str">
        <f>Apr!K17</f>
        <v>V</v>
      </c>
      <c r="L114" s="179">
        <f>Apr!L17</f>
        <v>0</v>
      </c>
      <c r="M114" s="99" t="str">
        <f>Apr!M17</f>
        <v>V</v>
      </c>
      <c r="N114" s="177">
        <f>Apr!N17</f>
        <v>0</v>
      </c>
      <c r="O114" s="94"/>
      <c r="P114" s="99" t="str">
        <f>May!A17</f>
        <v>V</v>
      </c>
      <c r="Q114" s="177">
        <f>May!B17</f>
        <v>0</v>
      </c>
      <c r="R114" s="103" t="str">
        <f>May!C17</f>
        <v>V</v>
      </c>
      <c r="S114" s="178">
        <f>May!D17</f>
        <v>0</v>
      </c>
      <c r="T114" s="103" t="str">
        <f>May!E17</f>
        <v>V</v>
      </c>
      <c r="U114" s="178">
        <f>May!F17</f>
        <v>0</v>
      </c>
      <c r="V114" s="108" t="str">
        <f>May!G17</f>
        <v>V</v>
      </c>
      <c r="W114" s="179">
        <f>May!H17</f>
        <v>0</v>
      </c>
      <c r="X114" s="108" t="str">
        <f>May!I17</f>
        <v>V</v>
      </c>
      <c r="Y114" s="179">
        <f>May!J17</f>
        <v>0</v>
      </c>
      <c r="Z114" s="108" t="str">
        <f>May!K17</f>
        <v>V</v>
      </c>
      <c r="AA114" s="179">
        <f>May!L17</f>
        <v>0</v>
      </c>
      <c r="AB114" s="99" t="str">
        <f>May!M17</f>
        <v>V</v>
      </c>
      <c r="AC114" s="177">
        <f>May!N17</f>
        <v>0</v>
      </c>
      <c r="AE114" s="99" t="str">
        <f>Jun!A17</f>
        <v>V</v>
      </c>
      <c r="AF114" s="177">
        <f>Jun!B17</f>
        <v>0</v>
      </c>
      <c r="AG114" s="103" t="str">
        <f>Jun!C17</f>
        <v>V</v>
      </c>
      <c r="AH114" s="178">
        <f>Jun!D17</f>
        <v>0</v>
      </c>
      <c r="AI114" s="103" t="str">
        <f>Jun!E17</f>
        <v>V</v>
      </c>
      <c r="AJ114" s="178">
        <f>Jun!F17</f>
        <v>0</v>
      </c>
      <c r="AK114" s="108" t="str">
        <f>Jun!G17</f>
        <v>V</v>
      </c>
      <c r="AL114" s="179">
        <f>Jun!H17</f>
        <v>0</v>
      </c>
      <c r="AM114" s="108" t="str">
        <f>Jun!I17</f>
        <v>V</v>
      </c>
      <c r="AN114" s="179">
        <f>Jun!J17</f>
        <v>0</v>
      </c>
      <c r="AO114" s="108" t="str">
        <f>Jun!K17</f>
        <v>V</v>
      </c>
      <c r="AP114" s="179">
        <f>Jun!L17</f>
        <v>0</v>
      </c>
      <c r="AQ114" s="99" t="str">
        <f>Jun!M17</f>
        <v>V</v>
      </c>
      <c r="AR114" s="177">
        <f>Jun!N17</f>
        <v>0</v>
      </c>
    </row>
    <row r="115" spans="1:44" ht="13.5" customHeight="1">
      <c r="A115" s="100">
        <f>Apr!A18</f>
        <v>0</v>
      </c>
      <c r="B115" s="54">
        <f>Apr!B18</f>
        <v>13</v>
      </c>
      <c r="C115" s="105">
        <f>Apr!C18</f>
        <v>0</v>
      </c>
      <c r="D115" s="43">
        <f>Apr!D18</f>
        <v>14</v>
      </c>
      <c r="E115" s="105">
        <f>Apr!E18</f>
        <v>0</v>
      </c>
      <c r="F115" s="43">
        <f>Apr!F18</f>
        <v>15</v>
      </c>
      <c r="G115" s="105">
        <f>Apr!G18</f>
        <v>0</v>
      </c>
      <c r="H115" s="43">
        <f>Apr!H18</f>
        <v>16</v>
      </c>
      <c r="I115" s="105">
        <f>Apr!I18</f>
        <v>0</v>
      </c>
      <c r="J115" s="43">
        <f>Apr!J18</f>
        <v>17</v>
      </c>
      <c r="K115" s="105">
        <f>Apr!K18</f>
        <v>0</v>
      </c>
      <c r="L115" s="43">
        <f>Apr!L18</f>
        <v>18</v>
      </c>
      <c r="M115" s="112">
        <f>Apr!M18</f>
        <v>0</v>
      </c>
      <c r="N115" s="54">
        <f>Apr!N18</f>
        <v>19</v>
      </c>
      <c r="O115" s="94"/>
      <c r="P115" s="100">
        <f>May!A18</f>
        <v>0</v>
      </c>
      <c r="Q115" s="54">
        <f>May!B18</f>
        <v>11</v>
      </c>
      <c r="R115" s="105">
        <f>May!C18</f>
        <v>0</v>
      </c>
      <c r="S115" s="43">
        <f>May!D18</f>
        <v>12</v>
      </c>
      <c r="T115" s="105">
        <f>May!E18</f>
        <v>0</v>
      </c>
      <c r="U115" s="43">
        <f>May!F18</f>
        <v>13</v>
      </c>
      <c r="V115" s="105">
        <f>May!G18</f>
        <v>0</v>
      </c>
      <c r="W115" s="43">
        <f>May!H18</f>
        <v>14</v>
      </c>
      <c r="X115" s="105">
        <f>May!I18</f>
        <v>0</v>
      </c>
      <c r="Y115" s="43">
        <f>May!J18</f>
        <v>15</v>
      </c>
      <c r="Z115" s="105">
        <f>May!K18</f>
        <v>0</v>
      </c>
      <c r="AA115" s="43">
        <f>May!L18</f>
        <v>16</v>
      </c>
      <c r="AB115" s="112">
        <f>May!M18</f>
        <v>0</v>
      </c>
      <c r="AC115" s="54">
        <f>May!N18</f>
        <v>17</v>
      </c>
      <c r="AE115" s="100">
        <f>Jun!A18</f>
        <v>0</v>
      </c>
      <c r="AF115" s="54">
        <f>Jun!B18</f>
        <v>15</v>
      </c>
      <c r="AG115" s="105">
        <f>Jun!C18</f>
        <v>0</v>
      </c>
      <c r="AH115" s="43">
        <f>Jun!D18</f>
        <v>16</v>
      </c>
      <c r="AI115" s="105">
        <f>Jun!E18</f>
        <v>0</v>
      </c>
      <c r="AJ115" s="43">
        <f>Jun!F18</f>
        <v>17</v>
      </c>
      <c r="AK115" s="105">
        <f>Jun!G18</f>
        <v>0</v>
      </c>
      <c r="AL115" s="43">
        <f>Jun!H18</f>
        <v>18</v>
      </c>
      <c r="AM115" s="105">
        <f>Jun!I18</f>
        <v>0</v>
      </c>
      <c r="AN115" s="43">
        <f>Jun!J18</f>
        <v>19</v>
      </c>
      <c r="AO115" s="105">
        <f>Jun!K18</f>
        <v>0</v>
      </c>
      <c r="AP115" s="43">
        <f>Jun!L18</f>
        <v>20</v>
      </c>
      <c r="AQ115" s="112">
        <f>Jun!M18</f>
        <v>0</v>
      </c>
      <c r="AR115" s="54">
        <f>Jun!N18</f>
        <v>21</v>
      </c>
    </row>
    <row r="116" spans="1:44" ht="13.5" customHeight="1">
      <c r="A116" s="97" t="str">
        <f>Apr!A19</f>
        <v>W</v>
      </c>
      <c r="B116" s="171">
        <f>Apr!B19</f>
        <v>0</v>
      </c>
      <c r="C116" s="106" t="str">
        <f>Apr!C19</f>
        <v>W</v>
      </c>
      <c r="D116" s="181">
        <f>Apr!D19</f>
        <v>0</v>
      </c>
      <c r="E116" s="106" t="str">
        <f>Apr!E19</f>
        <v>W</v>
      </c>
      <c r="F116" s="181">
        <f>Apr!F19</f>
        <v>0</v>
      </c>
      <c r="G116" s="106" t="str">
        <f>Apr!G19</f>
        <v>W</v>
      </c>
      <c r="H116" s="181">
        <f>Apr!H19</f>
        <v>0</v>
      </c>
      <c r="I116" s="106" t="str">
        <f>Apr!I19</f>
        <v>W</v>
      </c>
      <c r="J116" s="181">
        <f>Apr!J19</f>
        <v>0</v>
      </c>
      <c r="K116" s="106" t="str">
        <f>Apr!K19</f>
        <v>W</v>
      </c>
      <c r="L116" s="181">
        <f>Apr!L19</f>
        <v>0</v>
      </c>
      <c r="M116" s="97" t="str">
        <f>Apr!M19</f>
        <v>W</v>
      </c>
      <c r="N116" s="171">
        <f>Apr!N19</f>
        <v>0</v>
      </c>
      <c r="P116" s="97" t="str">
        <f>May!A19</f>
        <v>W</v>
      </c>
      <c r="Q116" s="171">
        <f>May!B19</f>
        <v>0</v>
      </c>
      <c r="R116" s="106" t="str">
        <f>May!C19</f>
        <v>W</v>
      </c>
      <c r="S116" s="181">
        <f>May!D19</f>
        <v>0</v>
      </c>
      <c r="T116" s="106" t="str">
        <f>May!E19</f>
        <v>W</v>
      </c>
      <c r="U116" s="181">
        <f>May!F19</f>
        <v>0</v>
      </c>
      <c r="V116" s="106" t="str">
        <f>May!G19</f>
        <v>W</v>
      </c>
      <c r="W116" s="181">
        <f>May!H19</f>
        <v>0</v>
      </c>
      <c r="X116" s="106" t="str">
        <f>May!I19</f>
        <v>W</v>
      </c>
      <c r="Y116" s="181">
        <f>May!J19</f>
        <v>0</v>
      </c>
      <c r="Z116" s="106" t="str">
        <f>May!K19</f>
        <v>W</v>
      </c>
      <c r="AA116" s="181">
        <f>May!L19</f>
        <v>0</v>
      </c>
      <c r="AB116" s="97" t="str">
        <f>May!M19</f>
        <v>W</v>
      </c>
      <c r="AC116" s="171">
        <f>May!N19</f>
        <v>0</v>
      </c>
      <c r="AE116" s="97" t="str">
        <f>Jun!A19</f>
        <v>W</v>
      </c>
      <c r="AF116" s="171">
        <f>Jun!B19</f>
        <v>0</v>
      </c>
      <c r="AG116" s="106" t="str">
        <f>Jun!C19</f>
        <v>W</v>
      </c>
      <c r="AH116" s="181" t="str">
        <f>Jun!D19</f>
        <v xml:space="preserve"> </v>
      </c>
      <c r="AI116" s="106" t="str">
        <f>Jun!E19</f>
        <v>W</v>
      </c>
      <c r="AJ116" s="181" t="str">
        <f>Jun!F19</f>
        <v xml:space="preserve"> </v>
      </c>
      <c r="AK116" s="106" t="str">
        <f>Jun!G19</f>
        <v>W</v>
      </c>
      <c r="AL116" s="181" t="str">
        <f>Jun!H19</f>
        <v xml:space="preserve"> </v>
      </c>
      <c r="AM116" s="106" t="str">
        <f>Jun!I19</f>
        <v>W</v>
      </c>
      <c r="AN116" s="181" t="str">
        <f>Jun!J19</f>
        <v>H</v>
      </c>
      <c r="AO116" s="106" t="str">
        <f>Jun!K19</f>
        <v>W</v>
      </c>
      <c r="AP116" s="181" t="str">
        <f>Jun!L19</f>
        <v xml:space="preserve"> </v>
      </c>
      <c r="AQ116" s="97" t="str">
        <f>Jun!M19</f>
        <v>W</v>
      </c>
      <c r="AR116" s="171">
        <f>Jun!N19</f>
        <v>0</v>
      </c>
    </row>
    <row r="117" spans="1:44" ht="13.5" customHeight="1">
      <c r="A117" s="156" t="str">
        <f>Apr!A20</f>
        <v>S</v>
      </c>
      <c r="B117" s="182">
        <f>Apr!B20</f>
        <v>0</v>
      </c>
      <c r="C117" s="154" t="str">
        <f>Apr!C20</f>
        <v>S</v>
      </c>
      <c r="D117" s="184">
        <f>Apr!D20</f>
        <v>0</v>
      </c>
      <c r="E117" s="154" t="str">
        <f>Apr!E20</f>
        <v>S</v>
      </c>
      <c r="F117" s="184">
        <f>Apr!F20</f>
        <v>0</v>
      </c>
      <c r="G117" s="154" t="str">
        <f>Apr!G20</f>
        <v>S</v>
      </c>
      <c r="H117" s="184">
        <f>Apr!H20</f>
        <v>0</v>
      </c>
      <c r="I117" s="154" t="str">
        <f>Apr!I20</f>
        <v>S</v>
      </c>
      <c r="J117" s="184">
        <f>Apr!J20</f>
        <v>0</v>
      </c>
      <c r="K117" s="154" t="str">
        <f>Apr!K20</f>
        <v>S</v>
      </c>
      <c r="L117" s="184">
        <f>Apr!L20</f>
        <v>0</v>
      </c>
      <c r="M117" s="156" t="str">
        <f>Apr!M20</f>
        <v>S</v>
      </c>
      <c r="N117" s="182">
        <f>Apr!N20</f>
        <v>0</v>
      </c>
      <c r="P117" s="156" t="str">
        <f>May!A20</f>
        <v>S</v>
      </c>
      <c r="Q117" s="182">
        <f>May!B20</f>
        <v>0</v>
      </c>
      <c r="R117" s="154" t="str">
        <f>May!C20</f>
        <v>S</v>
      </c>
      <c r="S117" s="184">
        <f>May!D20</f>
        <v>0</v>
      </c>
      <c r="T117" s="154" t="str">
        <f>May!E20</f>
        <v>S</v>
      </c>
      <c r="U117" s="184">
        <f>May!F20</f>
        <v>0</v>
      </c>
      <c r="V117" s="154" t="str">
        <f>May!G20</f>
        <v>S</v>
      </c>
      <c r="W117" s="184">
        <f>May!H20</f>
        <v>0</v>
      </c>
      <c r="X117" s="154" t="str">
        <f>May!I20</f>
        <v>S</v>
      </c>
      <c r="Y117" s="184">
        <f>May!J20</f>
        <v>0</v>
      </c>
      <c r="Z117" s="154" t="str">
        <f>May!K20</f>
        <v>S</v>
      </c>
      <c r="AA117" s="184">
        <f>May!L20</f>
        <v>0</v>
      </c>
      <c r="AB117" s="156" t="str">
        <f>May!M20</f>
        <v>S</v>
      </c>
      <c r="AC117" s="182">
        <f>May!N20</f>
        <v>0</v>
      </c>
      <c r="AE117" s="156" t="str">
        <f>Jun!A20</f>
        <v>S</v>
      </c>
      <c r="AF117" s="182">
        <f>Jun!B20</f>
        <v>0</v>
      </c>
      <c r="AG117" s="154" t="str">
        <f>Jun!C20</f>
        <v>S</v>
      </c>
      <c r="AH117" s="184">
        <f>Jun!D20</f>
        <v>0</v>
      </c>
      <c r="AI117" s="154" t="str">
        <f>Jun!E20</f>
        <v>S</v>
      </c>
      <c r="AJ117" s="184">
        <f>Jun!F20</f>
        <v>0</v>
      </c>
      <c r="AK117" s="154" t="str">
        <f>Jun!G20</f>
        <v>S</v>
      </c>
      <c r="AL117" s="184">
        <f>Jun!H20</f>
        <v>0</v>
      </c>
      <c r="AM117" s="154" t="str">
        <f>Jun!I20</f>
        <v>S</v>
      </c>
      <c r="AN117" s="184">
        <f>Jun!J20</f>
        <v>0</v>
      </c>
      <c r="AO117" s="154" t="str">
        <f>Jun!K20</f>
        <v>S</v>
      </c>
      <c r="AP117" s="184">
        <f>Jun!L20</f>
        <v>0</v>
      </c>
      <c r="AQ117" s="156" t="str">
        <f>Jun!M20</f>
        <v>S</v>
      </c>
      <c r="AR117" s="182">
        <f>Jun!N20</f>
        <v>0</v>
      </c>
    </row>
    <row r="118" spans="1:44" ht="13.5" customHeight="1">
      <c r="A118" s="98" t="str">
        <f>Apr!A21</f>
        <v>P</v>
      </c>
      <c r="B118" s="174">
        <f>Apr!B21</f>
        <v>0</v>
      </c>
      <c r="C118" s="107" t="str">
        <f>Apr!C21</f>
        <v>P</v>
      </c>
      <c r="D118" s="176">
        <f>Apr!D21</f>
        <v>0</v>
      </c>
      <c r="E118" s="107" t="str">
        <f>Apr!E21</f>
        <v>P</v>
      </c>
      <c r="F118" s="176">
        <f>Apr!F21</f>
        <v>0</v>
      </c>
      <c r="G118" s="107" t="str">
        <f>Apr!G21</f>
        <v>P</v>
      </c>
      <c r="H118" s="176">
        <f>Apr!H21</f>
        <v>0</v>
      </c>
      <c r="I118" s="107" t="str">
        <f>Apr!I21</f>
        <v>P</v>
      </c>
      <c r="J118" s="176">
        <f>Apr!J21</f>
        <v>0</v>
      </c>
      <c r="K118" s="107" t="str">
        <f>Apr!K21</f>
        <v>P</v>
      </c>
      <c r="L118" s="176">
        <f>Apr!L21</f>
        <v>0</v>
      </c>
      <c r="M118" s="98" t="str">
        <f>Apr!M21</f>
        <v>P</v>
      </c>
      <c r="N118" s="174">
        <f>Apr!N21</f>
        <v>0</v>
      </c>
      <c r="P118" s="98" t="str">
        <f>May!A21</f>
        <v>P</v>
      </c>
      <c r="Q118" s="174">
        <f>May!B21</f>
        <v>0</v>
      </c>
      <c r="R118" s="107" t="str">
        <f>May!C21</f>
        <v>P</v>
      </c>
      <c r="S118" s="176">
        <f>May!D21</f>
        <v>0</v>
      </c>
      <c r="T118" s="107" t="str">
        <f>May!E21</f>
        <v>P</v>
      </c>
      <c r="U118" s="176">
        <f>May!F21</f>
        <v>0</v>
      </c>
      <c r="V118" s="107" t="str">
        <f>May!G21</f>
        <v>P</v>
      </c>
      <c r="W118" s="176">
        <f>May!H21</f>
        <v>0</v>
      </c>
      <c r="X118" s="107" t="str">
        <f>May!I21</f>
        <v>P</v>
      </c>
      <c r="Y118" s="176">
        <f>May!J21</f>
        <v>0</v>
      </c>
      <c r="Z118" s="107" t="str">
        <f>May!K21</f>
        <v>P</v>
      </c>
      <c r="AA118" s="176">
        <f>May!L21</f>
        <v>0</v>
      </c>
      <c r="AB118" s="98" t="str">
        <f>May!M21</f>
        <v>P</v>
      </c>
      <c r="AC118" s="174">
        <f>May!N21</f>
        <v>0</v>
      </c>
      <c r="AE118" s="98" t="str">
        <f>Jun!A21</f>
        <v>P</v>
      </c>
      <c r="AF118" s="174">
        <f>Jun!B21</f>
        <v>0</v>
      </c>
      <c r="AG118" s="107" t="str">
        <f>Jun!C21</f>
        <v>P</v>
      </c>
      <c r="AH118" s="176">
        <f>Jun!D21</f>
        <v>0</v>
      </c>
      <c r="AI118" s="107" t="str">
        <f>Jun!E21</f>
        <v>P</v>
      </c>
      <c r="AJ118" s="176">
        <f>Jun!F21</f>
        <v>0</v>
      </c>
      <c r="AK118" s="107" t="str">
        <f>Jun!G21</f>
        <v>P</v>
      </c>
      <c r="AL118" s="176">
        <f>Jun!H21</f>
        <v>0</v>
      </c>
      <c r="AM118" s="107" t="str">
        <f>Jun!I21</f>
        <v>P</v>
      </c>
      <c r="AN118" s="176">
        <f>Jun!J21</f>
        <v>0</v>
      </c>
      <c r="AO118" s="107" t="str">
        <f>Jun!K21</f>
        <v>P</v>
      </c>
      <c r="AP118" s="176">
        <f>Jun!L21</f>
        <v>0</v>
      </c>
      <c r="AQ118" s="98" t="str">
        <f>Jun!M21</f>
        <v>P</v>
      </c>
      <c r="AR118" s="174">
        <f>Jun!N21</f>
        <v>0</v>
      </c>
    </row>
    <row r="119" spans="1:44" ht="13.5" customHeight="1" thickBot="1">
      <c r="A119" s="99" t="str">
        <f>Apr!A22</f>
        <v>V</v>
      </c>
      <c r="B119" s="177">
        <f>Apr!B22</f>
        <v>0</v>
      </c>
      <c r="C119" s="108" t="str">
        <f>Apr!C22</f>
        <v>V</v>
      </c>
      <c r="D119" s="179">
        <f>Apr!D22</f>
        <v>0</v>
      </c>
      <c r="E119" s="108" t="str">
        <f>Apr!E22</f>
        <v>V</v>
      </c>
      <c r="F119" s="179">
        <f>Apr!F22</f>
        <v>0</v>
      </c>
      <c r="G119" s="108" t="str">
        <f>Apr!G22</f>
        <v>V</v>
      </c>
      <c r="H119" s="179">
        <f>Apr!H22</f>
        <v>0</v>
      </c>
      <c r="I119" s="108" t="str">
        <f>Apr!I22</f>
        <v>V</v>
      </c>
      <c r="J119" s="179">
        <f>Apr!J22</f>
        <v>0</v>
      </c>
      <c r="K119" s="108" t="str">
        <f>Apr!K22</f>
        <v>V</v>
      </c>
      <c r="L119" s="179">
        <f>Apr!L22</f>
        <v>0</v>
      </c>
      <c r="M119" s="99" t="str">
        <f>Apr!M22</f>
        <v>V</v>
      </c>
      <c r="N119" s="177">
        <f>Apr!N22</f>
        <v>0</v>
      </c>
      <c r="P119" s="99" t="str">
        <f>May!A22</f>
        <v>V</v>
      </c>
      <c r="Q119" s="177">
        <f>May!B22</f>
        <v>0</v>
      </c>
      <c r="R119" s="108" t="str">
        <f>May!C22</f>
        <v>V</v>
      </c>
      <c r="S119" s="179">
        <f>May!D22</f>
        <v>0</v>
      </c>
      <c r="T119" s="108" t="str">
        <f>May!E22</f>
        <v>V</v>
      </c>
      <c r="U119" s="179">
        <f>May!F22</f>
        <v>0</v>
      </c>
      <c r="V119" s="108" t="str">
        <f>May!G22</f>
        <v>V</v>
      </c>
      <c r="W119" s="179">
        <f>May!H22</f>
        <v>0</v>
      </c>
      <c r="X119" s="108" t="str">
        <f>May!I22</f>
        <v>V</v>
      </c>
      <c r="Y119" s="179">
        <f>May!J22</f>
        <v>0</v>
      </c>
      <c r="Z119" s="108" t="str">
        <f>May!K22</f>
        <v>V</v>
      </c>
      <c r="AA119" s="179">
        <f>May!L22</f>
        <v>0</v>
      </c>
      <c r="AB119" s="99" t="str">
        <f>May!M22</f>
        <v>V</v>
      </c>
      <c r="AC119" s="177">
        <f>May!N22</f>
        <v>0</v>
      </c>
      <c r="AE119" s="99" t="str">
        <f>Jun!A22</f>
        <v>V</v>
      </c>
      <c r="AF119" s="177">
        <f>Jun!B22</f>
        <v>0</v>
      </c>
      <c r="AG119" s="108" t="str">
        <f>Jun!C22</f>
        <v>V</v>
      </c>
      <c r="AH119" s="179">
        <f>Jun!D22</f>
        <v>0</v>
      </c>
      <c r="AI119" s="108" t="str">
        <f>Jun!E22</f>
        <v>V</v>
      </c>
      <c r="AJ119" s="179">
        <f>Jun!F22</f>
        <v>0</v>
      </c>
      <c r="AK119" s="108" t="str">
        <f>Jun!G22</f>
        <v>V</v>
      </c>
      <c r="AL119" s="179">
        <f>Jun!H22</f>
        <v>0</v>
      </c>
      <c r="AM119" s="108" t="str">
        <f>Jun!I22</f>
        <v>V</v>
      </c>
      <c r="AN119" s="179">
        <f>Jun!J22</f>
        <v>0</v>
      </c>
      <c r="AO119" s="108" t="str">
        <f>Jun!K22</f>
        <v>V</v>
      </c>
      <c r="AP119" s="179">
        <f>Jun!L22</f>
        <v>0</v>
      </c>
      <c r="AQ119" s="99" t="str">
        <f>Jun!M22</f>
        <v>V</v>
      </c>
      <c r="AR119" s="177">
        <f>Jun!N22</f>
        <v>0</v>
      </c>
    </row>
    <row r="120" spans="1:44" ht="13.5" customHeight="1">
      <c r="A120" s="100">
        <f>Apr!A23</f>
        <v>0</v>
      </c>
      <c r="B120" s="54">
        <f>Apr!B23</f>
        <v>20</v>
      </c>
      <c r="C120" s="104">
        <f>Apr!C23</f>
        <v>0</v>
      </c>
      <c r="D120" s="43">
        <f>Apr!D23</f>
        <v>21</v>
      </c>
      <c r="E120" s="104">
        <f>Apr!E23</f>
        <v>0</v>
      </c>
      <c r="F120" s="43">
        <f>Apr!F23</f>
        <v>22</v>
      </c>
      <c r="G120" s="105">
        <f>Apr!G23</f>
        <v>0</v>
      </c>
      <c r="H120" s="43">
        <f>Apr!H23</f>
        <v>23</v>
      </c>
      <c r="I120" s="105">
        <f>Apr!I23</f>
        <v>0</v>
      </c>
      <c r="J120" s="43">
        <f>Apr!J23</f>
        <v>24</v>
      </c>
      <c r="K120" s="105">
        <f>Apr!K23</f>
        <v>0</v>
      </c>
      <c r="L120" s="43">
        <f>Apr!L23</f>
        <v>25</v>
      </c>
      <c r="M120" s="112">
        <f>Apr!M23</f>
        <v>0</v>
      </c>
      <c r="N120" s="54">
        <f>Apr!N23</f>
        <v>26</v>
      </c>
      <c r="P120" s="100">
        <f>May!A23</f>
        <v>0</v>
      </c>
      <c r="Q120" s="54">
        <f>May!B23</f>
        <v>18</v>
      </c>
      <c r="R120" s="104">
        <f>May!C23</f>
        <v>0</v>
      </c>
      <c r="S120" s="43">
        <f>May!D23</f>
        <v>19</v>
      </c>
      <c r="T120" s="104">
        <f>May!E23</f>
        <v>0</v>
      </c>
      <c r="U120" s="43">
        <f>May!F23</f>
        <v>20</v>
      </c>
      <c r="V120" s="105">
        <f>May!G23</f>
        <v>0</v>
      </c>
      <c r="W120" s="43">
        <f>May!H23</f>
        <v>21</v>
      </c>
      <c r="X120" s="105">
        <f>May!I23</f>
        <v>0</v>
      </c>
      <c r="Y120" s="43">
        <f>May!J23</f>
        <v>22</v>
      </c>
      <c r="Z120" s="105">
        <f>May!K23</f>
        <v>0</v>
      </c>
      <c r="AA120" s="43">
        <f>May!L23</f>
        <v>23</v>
      </c>
      <c r="AB120" s="112">
        <f>May!M23</f>
        <v>0</v>
      </c>
      <c r="AC120" s="54">
        <f>May!N23</f>
        <v>24</v>
      </c>
      <c r="AE120" s="100">
        <f>Jun!A23</f>
        <v>0</v>
      </c>
      <c r="AF120" s="54">
        <f>Jun!B23</f>
        <v>22</v>
      </c>
      <c r="AG120" s="104">
        <f>Jun!C23</f>
        <v>0</v>
      </c>
      <c r="AH120" s="43">
        <f>Jun!D23</f>
        <v>23</v>
      </c>
      <c r="AI120" s="104">
        <f>Jun!E23</f>
        <v>0</v>
      </c>
      <c r="AJ120" s="43">
        <f>Jun!F23</f>
        <v>24</v>
      </c>
      <c r="AK120" s="104">
        <f>Jun!G23</f>
        <v>0</v>
      </c>
      <c r="AL120" s="43">
        <f>Jun!H23</f>
        <v>25</v>
      </c>
      <c r="AM120" s="105">
        <f>Jun!I23</f>
        <v>0</v>
      </c>
      <c r="AN120" s="43">
        <f>Jun!J23</f>
        <v>26</v>
      </c>
      <c r="AO120" s="105">
        <f>Jun!K23</f>
        <v>0</v>
      </c>
      <c r="AP120" s="43">
        <f>Jun!L23</f>
        <v>27</v>
      </c>
      <c r="AQ120" s="112">
        <f>Jun!M23</f>
        <v>0</v>
      </c>
      <c r="AR120" s="54">
        <f>Jun!N23</f>
        <v>28</v>
      </c>
    </row>
    <row r="121" spans="1:44" ht="13.5" customHeight="1">
      <c r="A121" s="97" t="str">
        <f>Apr!A24</f>
        <v>W</v>
      </c>
      <c r="B121" s="171">
        <f>Apr!B24</f>
        <v>0</v>
      </c>
      <c r="C121" s="101" t="str">
        <f>Apr!C24</f>
        <v>W</v>
      </c>
      <c r="D121" s="180">
        <f>Apr!D24</f>
        <v>0</v>
      </c>
      <c r="E121" s="101" t="str">
        <f>Apr!E24</f>
        <v>W</v>
      </c>
      <c r="F121" s="181">
        <f>Apr!F24</f>
        <v>0</v>
      </c>
      <c r="G121" s="106" t="str">
        <f>Apr!G24</f>
        <v>W</v>
      </c>
      <c r="H121" s="181">
        <f>Apr!H24</f>
        <v>0</v>
      </c>
      <c r="I121" s="106" t="str">
        <f>Apr!I24</f>
        <v>W</v>
      </c>
      <c r="J121" s="181">
        <f>Apr!J24</f>
        <v>0</v>
      </c>
      <c r="K121" s="106" t="str">
        <f>Apr!K24</f>
        <v>W</v>
      </c>
      <c r="L121" s="181">
        <f>Apr!L24</f>
        <v>0</v>
      </c>
      <c r="M121" s="97" t="str">
        <f>Apr!M24</f>
        <v>W</v>
      </c>
      <c r="N121" s="171">
        <f>Apr!N24</f>
        <v>0</v>
      </c>
      <c r="P121" s="97" t="str">
        <f>May!A24</f>
        <v>W</v>
      </c>
      <c r="Q121" s="171">
        <f>May!B24</f>
        <v>0</v>
      </c>
      <c r="R121" s="101" t="str">
        <f>May!C24</f>
        <v>W</v>
      </c>
      <c r="S121" s="180">
        <f>May!D24</f>
        <v>0</v>
      </c>
      <c r="T121" s="101" t="str">
        <f>May!E24</f>
        <v>W</v>
      </c>
      <c r="U121" s="181">
        <f>May!F24</f>
        <v>0</v>
      </c>
      <c r="V121" s="106" t="str">
        <f>May!G24</f>
        <v>W</v>
      </c>
      <c r="W121" s="181">
        <f>May!H24</f>
        <v>0</v>
      </c>
      <c r="X121" s="106" t="str">
        <f>May!I24</f>
        <v>W</v>
      </c>
      <c r="Y121" s="181">
        <f>May!J24</f>
        <v>0</v>
      </c>
      <c r="Z121" s="106" t="str">
        <f>May!K24</f>
        <v>W</v>
      </c>
      <c r="AA121" s="181">
        <f>May!L24</f>
        <v>0</v>
      </c>
      <c r="AB121" s="97" t="str">
        <f>May!M24</f>
        <v>W</v>
      </c>
      <c r="AC121" s="171">
        <f>May!N24</f>
        <v>0</v>
      </c>
      <c r="AE121" s="97" t="str">
        <f>Jun!A24</f>
        <v>W</v>
      </c>
      <c r="AF121" s="171">
        <f>Jun!B24</f>
        <v>0</v>
      </c>
      <c r="AG121" s="101" t="str">
        <f>Jun!C24</f>
        <v>W</v>
      </c>
      <c r="AH121" s="180" t="str">
        <f>Jun!D24</f>
        <v xml:space="preserve"> </v>
      </c>
      <c r="AI121" s="101" t="str">
        <f>Jun!E24</f>
        <v>W</v>
      </c>
      <c r="AJ121" s="181" t="str">
        <f>Jun!F24</f>
        <v xml:space="preserve"> </v>
      </c>
      <c r="AK121" s="106" t="str">
        <f>Jun!G24</f>
        <v>W</v>
      </c>
      <c r="AL121" s="181" t="str">
        <f>Jun!H24</f>
        <v xml:space="preserve"> </v>
      </c>
      <c r="AM121" s="106" t="str">
        <f>Jun!I24</f>
        <v>W</v>
      </c>
      <c r="AN121" s="181" t="str">
        <f>Jun!J24</f>
        <v xml:space="preserve"> </v>
      </c>
      <c r="AO121" s="106" t="str">
        <f>Jun!K24</f>
        <v>W</v>
      </c>
      <c r="AP121" s="181" t="str">
        <f>Jun!L24</f>
        <v xml:space="preserve"> </v>
      </c>
      <c r="AQ121" s="97" t="str">
        <f>Jun!M24</f>
        <v>W</v>
      </c>
      <c r="AR121" s="171">
        <f>Jun!N24</f>
        <v>0</v>
      </c>
    </row>
    <row r="122" spans="1:44" ht="13.5" customHeight="1">
      <c r="A122" s="156" t="str">
        <f>Apr!A25</f>
        <v>S</v>
      </c>
      <c r="B122" s="182">
        <f>Apr!B25</f>
        <v>0</v>
      </c>
      <c r="C122" s="152" t="str">
        <f>Apr!C25</f>
        <v>S</v>
      </c>
      <c r="D122" s="183">
        <f>Apr!D25</f>
        <v>0</v>
      </c>
      <c r="E122" s="152" t="str">
        <f>Apr!E25</f>
        <v>S</v>
      </c>
      <c r="F122" s="184">
        <f>Apr!F25</f>
        <v>0</v>
      </c>
      <c r="G122" s="154" t="str">
        <f>Apr!G25</f>
        <v>S</v>
      </c>
      <c r="H122" s="184">
        <f>Apr!H25</f>
        <v>0</v>
      </c>
      <c r="I122" s="154" t="str">
        <f>Apr!I25</f>
        <v>S</v>
      </c>
      <c r="J122" s="184">
        <f>Apr!J25</f>
        <v>0</v>
      </c>
      <c r="K122" s="154" t="str">
        <f>Apr!K25</f>
        <v>S</v>
      </c>
      <c r="L122" s="184">
        <f>Apr!L25</f>
        <v>0</v>
      </c>
      <c r="M122" s="156" t="str">
        <f>Apr!M25</f>
        <v>S</v>
      </c>
      <c r="N122" s="182">
        <f>Apr!N25</f>
        <v>0</v>
      </c>
      <c r="P122" s="156" t="str">
        <f>May!A25</f>
        <v>S</v>
      </c>
      <c r="Q122" s="182">
        <f>May!B25</f>
        <v>0</v>
      </c>
      <c r="R122" s="152" t="str">
        <f>May!C25</f>
        <v>S</v>
      </c>
      <c r="S122" s="183">
        <f>May!D25</f>
        <v>0</v>
      </c>
      <c r="T122" s="152" t="str">
        <f>May!E25</f>
        <v>S</v>
      </c>
      <c r="U122" s="184">
        <f>May!F25</f>
        <v>0</v>
      </c>
      <c r="V122" s="154" t="str">
        <f>May!G25</f>
        <v>S</v>
      </c>
      <c r="W122" s="184">
        <f>May!H25</f>
        <v>0</v>
      </c>
      <c r="X122" s="154" t="str">
        <f>May!I25</f>
        <v>S</v>
      </c>
      <c r="Y122" s="184">
        <f>May!J25</f>
        <v>0</v>
      </c>
      <c r="Z122" s="154" t="str">
        <f>May!K25</f>
        <v>S</v>
      </c>
      <c r="AA122" s="184">
        <f>May!L25</f>
        <v>0</v>
      </c>
      <c r="AB122" s="156" t="str">
        <f>May!M25</f>
        <v>S</v>
      </c>
      <c r="AC122" s="182">
        <f>May!N25</f>
        <v>0</v>
      </c>
      <c r="AE122" s="156" t="str">
        <f>Jun!A25</f>
        <v>S</v>
      </c>
      <c r="AF122" s="182">
        <f>Jun!B25</f>
        <v>0</v>
      </c>
      <c r="AG122" s="152" t="str">
        <f>Jun!C25</f>
        <v>S</v>
      </c>
      <c r="AH122" s="183">
        <f>Jun!D25</f>
        <v>0</v>
      </c>
      <c r="AI122" s="152" t="str">
        <f>Jun!E25</f>
        <v>S</v>
      </c>
      <c r="AJ122" s="184">
        <f>Jun!F25</f>
        <v>0</v>
      </c>
      <c r="AK122" s="154" t="str">
        <f>Jun!G25</f>
        <v>S</v>
      </c>
      <c r="AL122" s="184">
        <f>Jun!H25</f>
        <v>0</v>
      </c>
      <c r="AM122" s="154" t="str">
        <f>Jun!I25</f>
        <v>S</v>
      </c>
      <c r="AN122" s="184">
        <f>Jun!J25</f>
        <v>0</v>
      </c>
      <c r="AO122" s="154" t="str">
        <f>Jun!K25</f>
        <v>S</v>
      </c>
      <c r="AP122" s="184">
        <f>Jun!L25</f>
        <v>0</v>
      </c>
      <c r="AQ122" s="156" t="str">
        <f>Jun!M25</f>
        <v>S</v>
      </c>
      <c r="AR122" s="182">
        <f>Jun!N25</f>
        <v>0</v>
      </c>
    </row>
    <row r="123" spans="1:44" ht="13.5" customHeight="1">
      <c r="A123" s="98" t="str">
        <f>Apr!A26</f>
        <v>P</v>
      </c>
      <c r="B123" s="174">
        <f>Apr!B26</f>
        <v>0</v>
      </c>
      <c r="C123" s="102" t="str">
        <f>Apr!C26</f>
        <v>P</v>
      </c>
      <c r="D123" s="175">
        <f>Apr!D26</f>
        <v>0</v>
      </c>
      <c r="E123" s="102" t="str">
        <f>Apr!E26</f>
        <v>P</v>
      </c>
      <c r="F123" s="176">
        <f>Apr!F26</f>
        <v>0</v>
      </c>
      <c r="G123" s="107" t="str">
        <f>Apr!G26</f>
        <v>P</v>
      </c>
      <c r="H123" s="176">
        <f>Apr!H26</f>
        <v>0</v>
      </c>
      <c r="I123" s="107" t="str">
        <f>Apr!I26</f>
        <v>P</v>
      </c>
      <c r="J123" s="176">
        <f>Apr!J26</f>
        <v>0</v>
      </c>
      <c r="K123" s="107" t="str">
        <f>Apr!K26</f>
        <v>P</v>
      </c>
      <c r="L123" s="176">
        <f>Apr!L26</f>
        <v>0</v>
      </c>
      <c r="M123" s="98" t="str">
        <f>Apr!M26</f>
        <v>P</v>
      </c>
      <c r="N123" s="174">
        <f>Apr!N26</f>
        <v>0</v>
      </c>
      <c r="P123" s="98" t="str">
        <f>May!A26</f>
        <v>P</v>
      </c>
      <c r="Q123" s="174">
        <f>May!B26</f>
        <v>0</v>
      </c>
      <c r="R123" s="102" t="str">
        <f>May!C26</f>
        <v>P</v>
      </c>
      <c r="S123" s="175">
        <f>May!D26</f>
        <v>0</v>
      </c>
      <c r="T123" s="102" t="str">
        <f>May!E26</f>
        <v>P</v>
      </c>
      <c r="U123" s="176">
        <f>May!F26</f>
        <v>0</v>
      </c>
      <c r="V123" s="107" t="str">
        <f>May!G26</f>
        <v>P</v>
      </c>
      <c r="W123" s="176">
        <f>May!H26</f>
        <v>0</v>
      </c>
      <c r="X123" s="107" t="str">
        <f>May!I26</f>
        <v>P</v>
      </c>
      <c r="Y123" s="176">
        <f>May!J26</f>
        <v>0</v>
      </c>
      <c r="Z123" s="107" t="str">
        <f>May!K26</f>
        <v>P</v>
      </c>
      <c r="AA123" s="176">
        <f>May!L26</f>
        <v>0</v>
      </c>
      <c r="AB123" s="98" t="str">
        <f>May!M26</f>
        <v>P</v>
      </c>
      <c r="AC123" s="174">
        <f>May!N26</f>
        <v>0</v>
      </c>
      <c r="AE123" s="98" t="str">
        <f>Jun!A26</f>
        <v>P</v>
      </c>
      <c r="AF123" s="174">
        <f>Jun!B26</f>
        <v>0</v>
      </c>
      <c r="AG123" s="102" t="str">
        <f>Jun!C26</f>
        <v>P</v>
      </c>
      <c r="AH123" s="175">
        <f>Jun!D26</f>
        <v>0</v>
      </c>
      <c r="AI123" s="102" t="str">
        <f>Jun!E26</f>
        <v>P</v>
      </c>
      <c r="AJ123" s="176">
        <f>Jun!F26</f>
        <v>0</v>
      </c>
      <c r="AK123" s="107" t="str">
        <f>Jun!G26</f>
        <v>P</v>
      </c>
      <c r="AL123" s="176">
        <f>Jun!H26</f>
        <v>0</v>
      </c>
      <c r="AM123" s="107" t="str">
        <f>Jun!I26</f>
        <v>P</v>
      </c>
      <c r="AN123" s="176">
        <f>Jun!J26</f>
        <v>0</v>
      </c>
      <c r="AO123" s="107" t="str">
        <f>Jun!K26</f>
        <v>P</v>
      </c>
      <c r="AP123" s="176">
        <f>Jun!L26</f>
        <v>0</v>
      </c>
      <c r="AQ123" s="98" t="str">
        <f>Jun!M26</f>
        <v>P</v>
      </c>
      <c r="AR123" s="174">
        <f>Jun!N26</f>
        <v>0</v>
      </c>
    </row>
    <row r="124" spans="1:44" ht="13.5" customHeight="1" thickBot="1">
      <c r="A124" s="99" t="str">
        <f>Apr!A27</f>
        <v>V</v>
      </c>
      <c r="B124" s="177">
        <f>Apr!B27</f>
        <v>0</v>
      </c>
      <c r="C124" s="108" t="str">
        <f>Apr!C27</f>
        <v>V</v>
      </c>
      <c r="D124" s="179">
        <f>Apr!D27</f>
        <v>0</v>
      </c>
      <c r="E124" s="108" t="str">
        <f>Apr!E27</f>
        <v>V</v>
      </c>
      <c r="F124" s="179">
        <f>Apr!F27</f>
        <v>0</v>
      </c>
      <c r="G124" s="108" t="str">
        <f>Apr!G27</f>
        <v>V</v>
      </c>
      <c r="H124" s="179">
        <f>Apr!H27</f>
        <v>0</v>
      </c>
      <c r="I124" s="108" t="str">
        <f>Apr!I27</f>
        <v>V</v>
      </c>
      <c r="J124" s="179">
        <f>Apr!J27</f>
        <v>0</v>
      </c>
      <c r="K124" s="108" t="str">
        <f>Apr!K27</f>
        <v>V</v>
      </c>
      <c r="L124" s="179">
        <f>Apr!L27</f>
        <v>0</v>
      </c>
      <c r="M124" s="99" t="str">
        <f>Apr!M27</f>
        <v>V</v>
      </c>
      <c r="N124" s="177">
        <f>Apr!N27</f>
        <v>0</v>
      </c>
      <c r="P124" s="99" t="str">
        <f>May!A27</f>
        <v>V</v>
      </c>
      <c r="Q124" s="177">
        <f>May!B27</f>
        <v>0</v>
      </c>
      <c r="R124" s="108" t="str">
        <f>May!C27</f>
        <v>V</v>
      </c>
      <c r="S124" s="179">
        <f>May!D27</f>
        <v>0</v>
      </c>
      <c r="T124" s="108" t="str">
        <f>May!E27</f>
        <v>V</v>
      </c>
      <c r="U124" s="179">
        <f>May!F27</f>
        <v>0</v>
      </c>
      <c r="V124" s="108" t="str">
        <f>May!G27</f>
        <v>V</v>
      </c>
      <c r="W124" s="179">
        <f>May!H27</f>
        <v>0</v>
      </c>
      <c r="X124" s="108" t="str">
        <f>May!I27</f>
        <v>V</v>
      </c>
      <c r="Y124" s="179">
        <f>May!J27</f>
        <v>0</v>
      </c>
      <c r="Z124" s="108" t="str">
        <f>May!K27</f>
        <v>V</v>
      </c>
      <c r="AA124" s="179">
        <f>May!L27</f>
        <v>0</v>
      </c>
      <c r="AB124" s="99" t="str">
        <f>May!M27</f>
        <v>V</v>
      </c>
      <c r="AC124" s="177">
        <f>May!N27</f>
        <v>0</v>
      </c>
      <c r="AE124" s="99" t="str">
        <f>Jun!A27</f>
        <v>V</v>
      </c>
      <c r="AF124" s="177">
        <f>Jun!B27</f>
        <v>0</v>
      </c>
      <c r="AG124" s="108" t="str">
        <f>Jun!C27</f>
        <v>V</v>
      </c>
      <c r="AH124" s="179">
        <f>Jun!D27</f>
        <v>0</v>
      </c>
      <c r="AI124" s="108" t="str">
        <f>Jun!E27</f>
        <v>V</v>
      </c>
      <c r="AJ124" s="179">
        <f>Jun!F27</f>
        <v>0</v>
      </c>
      <c r="AK124" s="108" t="str">
        <f>Jun!G27</f>
        <v>V</v>
      </c>
      <c r="AL124" s="179">
        <f>Jun!H27</f>
        <v>0</v>
      </c>
      <c r="AM124" s="108" t="str">
        <f>Jun!I27</f>
        <v>V</v>
      </c>
      <c r="AN124" s="179">
        <f>Jun!J27</f>
        <v>0</v>
      </c>
      <c r="AO124" s="108" t="str">
        <f>Jun!K27</f>
        <v>V</v>
      </c>
      <c r="AP124" s="179">
        <f>Jun!L27</f>
        <v>0</v>
      </c>
      <c r="AQ124" s="99" t="str">
        <f>Jun!M27</f>
        <v>V</v>
      </c>
      <c r="AR124" s="177">
        <f>Jun!N27</f>
        <v>0</v>
      </c>
    </row>
    <row r="125" spans="1:44" ht="13.5" customHeight="1">
      <c r="A125" s="100">
        <f>Apr!A28</f>
        <v>0</v>
      </c>
      <c r="B125" s="54">
        <f>Apr!B28</f>
        <v>27</v>
      </c>
      <c r="C125" s="109">
        <f>Apr!C28</f>
        <v>0</v>
      </c>
      <c r="D125" s="43">
        <f>Apr!D28</f>
        <v>28</v>
      </c>
      <c r="E125" s="109">
        <f>Apr!E28</f>
        <v>0</v>
      </c>
      <c r="F125" s="43">
        <f>Apr!F28</f>
        <v>29</v>
      </c>
      <c r="G125" s="109">
        <f>Apr!G28</f>
        <v>0</v>
      </c>
      <c r="H125" s="43">
        <f>Apr!H28</f>
        <v>30</v>
      </c>
      <c r="I125" s="109">
        <f>Apr!I28</f>
        <v>0</v>
      </c>
      <c r="J125" s="43">
        <f>Apr!J28</f>
        <v>0</v>
      </c>
      <c r="K125" s="109">
        <f>Apr!K28</f>
        <v>0</v>
      </c>
      <c r="L125" s="43">
        <f>Apr!L28</f>
        <v>0</v>
      </c>
      <c r="M125" s="113">
        <f>Apr!M28</f>
        <v>0</v>
      </c>
      <c r="N125" s="54">
        <f>Apr!N28</f>
        <v>0</v>
      </c>
      <c r="P125" s="100">
        <f>May!A28</f>
        <v>0</v>
      </c>
      <c r="Q125" s="54">
        <f>May!B28</f>
        <v>25</v>
      </c>
      <c r="R125" s="109">
        <f>May!C28</f>
        <v>0</v>
      </c>
      <c r="S125" s="43">
        <f>May!D28</f>
        <v>26</v>
      </c>
      <c r="T125" s="109">
        <f>May!E28</f>
        <v>0</v>
      </c>
      <c r="U125" s="43">
        <f>May!F28</f>
        <v>27</v>
      </c>
      <c r="V125" s="109">
        <f>May!G28</f>
        <v>0</v>
      </c>
      <c r="W125" s="43">
        <f>May!H28</f>
        <v>28</v>
      </c>
      <c r="X125" s="109">
        <f>May!I28</f>
        <v>0</v>
      </c>
      <c r="Y125" s="43">
        <f>May!J28</f>
        <v>29</v>
      </c>
      <c r="Z125" s="109">
        <f>May!K28</f>
        <v>0</v>
      </c>
      <c r="AA125" s="43">
        <f>May!L28</f>
        <v>30</v>
      </c>
      <c r="AB125" s="113">
        <f>May!M28</f>
        <v>0</v>
      </c>
      <c r="AC125" s="54">
        <f>May!N28</f>
        <v>31</v>
      </c>
      <c r="AE125" s="100">
        <f>Jun!A28</f>
        <v>0</v>
      </c>
      <c r="AF125" s="54">
        <f>Jun!B28</f>
        <v>29</v>
      </c>
      <c r="AG125" s="109">
        <f>Jun!C28</f>
        <v>0</v>
      </c>
      <c r="AH125" s="43">
        <f>Jun!D28</f>
        <v>30</v>
      </c>
      <c r="AI125" s="109">
        <f>Jun!E28</f>
        <v>0</v>
      </c>
      <c r="AJ125" s="43">
        <f>Jun!F28</f>
        <v>0</v>
      </c>
      <c r="AK125" s="109">
        <f>Jun!G28</f>
        <v>0</v>
      </c>
      <c r="AL125" s="43">
        <f>Jun!H28</f>
        <v>0</v>
      </c>
      <c r="AM125" s="109">
        <f>Jun!I28</f>
        <v>0</v>
      </c>
      <c r="AN125" s="43">
        <f>Jun!J28</f>
        <v>0</v>
      </c>
      <c r="AO125" s="109">
        <f>Jun!K28</f>
        <v>0</v>
      </c>
      <c r="AP125" s="43">
        <f>Jun!L28</f>
        <v>0</v>
      </c>
      <c r="AQ125" s="113">
        <f>Jun!M28</f>
        <v>0</v>
      </c>
      <c r="AR125" s="54">
        <f>Jun!N28</f>
        <v>0</v>
      </c>
    </row>
    <row r="126" spans="1:44" ht="13.5" customHeight="1">
      <c r="A126" s="97" t="str">
        <f>Apr!A29</f>
        <v>W</v>
      </c>
      <c r="B126" s="171">
        <f>Apr!B29</f>
        <v>0</v>
      </c>
      <c r="C126" s="106" t="str">
        <f>Apr!C29</f>
        <v>W</v>
      </c>
      <c r="D126" s="181">
        <f>Apr!D29</f>
        <v>0</v>
      </c>
      <c r="E126" s="111" t="str">
        <f>Apr!E29</f>
        <v>W</v>
      </c>
      <c r="F126" s="181">
        <f>Apr!F29</f>
        <v>0</v>
      </c>
      <c r="G126" s="106" t="str">
        <f>Apr!G29</f>
        <v>W</v>
      </c>
      <c r="H126" s="181">
        <f>Apr!H29</f>
        <v>0</v>
      </c>
      <c r="I126" s="106" t="str">
        <f>Apr!I29</f>
        <v/>
      </c>
      <c r="J126" s="181">
        <f>Apr!J29</f>
        <v>0</v>
      </c>
      <c r="K126" s="106" t="str">
        <f>Apr!K29</f>
        <v/>
      </c>
      <c r="L126" s="181">
        <f>Apr!L29</f>
        <v>0</v>
      </c>
      <c r="M126" s="97" t="str">
        <f>Apr!M29</f>
        <v/>
      </c>
      <c r="N126" s="171">
        <f>Apr!N29</f>
        <v>0</v>
      </c>
      <c r="P126" s="97" t="str">
        <f>May!A29</f>
        <v>W</v>
      </c>
      <c r="Q126" s="171">
        <f>May!B29</f>
        <v>0</v>
      </c>
      <c r="R126" s="106" t="str">
        <f>May!C29</f>
        <v>W</v>
      </c>
      <c r="S126" s="181" t="str">
        <f>May!D29</f>
        <v>H</v>
      </c>
      <c r="T126" s="111" t="str">
        <f>May!E29</f>
        <v>W</v>
      </c>
      <c r="U126" s="181">
        <f>May!F29</f>
        <v>0</v>
      </c>
      <c r="V126" s="106" t="str">
        <f>May!G29</f>
        <v>W</v>
      </c>
      <c r="W126" s="181">
        <f>May!H29</f>
        <v>0</v>
      </c>
      <c r="X126" s="106" t="str">
        <f>May!I29</f>
        <v>W</v>
      </c>
      <c r="Y126" s="181">
        <f>May!J29</f>
        <v>0</v>
      </c>
      <c r="Z126" s="106" t="str">
        <f>May!K29</f>
        <v>W</v>
      </c>
      <c r="AA126" s="181">
        <f>May!L29</f>
        <v>0</v>
      </c>
      <c r="AB126" s="97" t="str">
        <f>May!M29</f>
        <v>W</v>
      </c>
      <c r="AC126" s="171">
        <f>May!N29</f>
        <v>0</v>
      </c>
      <c r="AE126" s="97" t="str">
        <f>Jun!A29</f>
        <v>W</v>
      </c>
      <c r="AF126" s="171">
        <f>Jun!B29</f>
        <v>0</v>
      </c>
      <c r="AG126" s="106" t="str">
        <f>Jun!C29</f>
        <v>W</v>
      </c>
      <c r="AH126" s="181" t="str">
        <f>Jun!D29</f>
        <v xml:space="preserve"> </v>
      </c>
      <c r="AI126" s="111" t="str">
        <f>Jun!E29</f>
        <v/>
      </c>
      <c r="AJ126" s="181">
        <f>Jun!F29</f>
        <v>0</v>
      </c>
      <c r="AK126" s="106" t="str">
        <f>Jun!G29</f>
        <v/>
      </c>
      <c r="AL126" s="181">
        <f>Jun!H29</f>
        <v>0</v>
      </c>
      <c r="AM126" s="106" t="str">
        <f>Jun!I29</f>
        <v/>
      </c>
      <c r="AN126" s="181">
        <f>Jun!J29</f>
        <v>0</v>
      </c>
      <c r="AO126" s="106" t="str">
        <f>Jun!K29</f>
        <v/>
      </c>
      <c r="AP126" s="181">
        <f>Jun!L29</f>
        <v>0</v>
      </c>
      <c r="AQ126" s="97" t="str">
        <f>Jun!M29</f>
        <v/>
      </c>
      <c r="AR126" s="171">
        <f>Jun!N29</f>
        <v>0</v>
      </c>
    </row>
    <row r="127" spans="1:44" ht="13.5" customHeight="1">
      <c r="A127" s="156" t="str">
        <f>Apr!A30</f>
        <v>S</v>
      </c>
      <c r="B127" s="182">
        <f>Apr!B30</f>
        <v>0</v>
      </c>
      <c r="C127" s="154" t="str">
        <f>Apr!C30</f>
        <v>S</v>
      </c>
      <c r="D127" s="184">
        <f>Apr!D30</f>
        <v>0</v>
      </c>
      <c r="E127" s="154" t="str">
        <f>Apr!E30</f>
        <v>S</v>
      </c>
      <c r="F127" s="173">
        <f>Apr!F30</f>
        <v>0</v>
      </c>
      <c r="G127" s="154" t="str">
        <f>Apr!G30</f>
        <v>S</v>
      </c>
      <c r="H127" s="184">
        <f>Apr!H30</f>
        <v>0</v>
      </c>
      <c r="I127" s="154" t="str">
        <f>Apr!I30</f>
        <v/>
      </c>
      <c r="J127" s="184">
        <f>Apr!J30</f>
        <v>0</v>
      </c>
      <c r="K127" s="154" t="str">
        <f>Apr!K30</f>
        <v/>
      </c>
      <c r="L127" s="184">
        <f>Apr!L30</f>
        <v>0</v>
      </c>
      <c r="M127" s="156" t="str">
        <f>Apr!M30</f>
        <v/>
      </c>
      <c r="N127" s="182">
        <f>Apr!N30</f>
        <v>0</v>
      </c>
      <c r="P127" s="156" t="str">
        <f>May!A30</f>
        <v>S</v>
      </c>
      <c r="Q127" s="182">
        <f>May!B30</f>
        <v>0</v>
      </c>
      <c r="R127" s="154" t="str">
        <f>May!C30</f>
        <v>S</v>
      </c>
      <c r="S127" s="184">
        <f>May!D30</f>
        <v>0</v>
      </c>
      <c r="T127" s="154" t="str">
        <f>May!E30</f>
        <v>S</v>
      </c>
      <c r="U127" s="173">
        <f>May!F30</f>
        <v>0</v>
      </c>
      <c r="V127" s="154" t="str">
        <f>May!G30</f>
        <v>S</v>
      </c>
      <c r="W127" s="184">
        <f>May!H30</f>
        <v>0</v>
      </c>
      <c r="X127" s="154" t="str">
        <f>May!I30</f>
        <v>S</v>
      </c>
      <c r="Y127" s="184">
        <f>May!J30</f>
        <v>0</v>
      </c>
      <c r="Z127" s="154" t="str">
        <f>May!K30</f>
        <v>S</v>
      </c>
      <c r="AA127" s="184">
        <f>May!L30</f>
        <v>0</v>
      </c>
      <c r="AB127" s="156" t="str">
        <f>May!M30</f>
        <v>S</v>
      </c>
      <c r="AC127" s="182">
        <f>May!N30</f>
        <v>0</v>
      </c>
      <c r="AE127" s="156" t="str">
        <f>Jun!A30</f>
        <v>S</v>
      </c>
      <c r="AF127" s="182">
        <f>Jun!B30</f>
        <v>0</v>
      </c>
      <c r="AG127" s="154" t="str">
        <f>Jun!C30</f>
        <v>S</v>
      </c>
      <c r="AH127" s="184">
        <f>Jun!D30</f>
        <v>0</v>
      </c>
      <c r="AI127" s="154" t="str">
        <f>Jun!E30</f>
        <v/>
      </c>
      <c r="AJ127" s="173">
        <f>Jun!F30</f>
        <v>0</v>
      </c>
      <c r="AK127" s="154" t="str">
        <f>Jun!G30</f>
        <v/>
      </c>
      <c r="AL127" s="184">
        <f>Jun!H30</f>
        <v>0</v>
      </c>
      <c r="AM127" s="154" t="str">
        <f>Jun!I30</f>
        <v/>
      </c>
      <c r="AN127" s="184">
        <f>Jun!J30</f>
        <v>0</v>
      </c>
      <c r="AO127" s="154" t="str">
        <f>Jun!K30</f>
        <v/>
      </c>
      <c r="AP127" s="184">
        <f>Jun!L30</f>
        <v>0</v>
      </c>
      <c r="AQ127" s="156" t="str">
        <f>Jun!M30</f>
        <v/>
      </c>
      <c r="AR127" s="182">
        <f>Jun!N30</f>
        <v>0</v>
      </c>
    </row>
    <row r="128" spans="1:44" ht="13.5" customHeight="1">
      <c r="A128" s="98" t="str">
        <f>Apr!A31</f>
        <v>P</v>
      </c>
      <c r="B128" s="174">
        <f>Apr!B31</f>
        <v>0</v>
      </c>
      <c r="C128" s="107" t="str">
        <f>Apr!C31</f>
        <v>P</v>
      </c>
      <c r="D128" s="176">
        <f>Apr!D31</f>
        <v>0</v>
      </c>
      <c r="E128" s="107" t="str">
        <f>Apr!E31</f>
        <v>P</v>
      </c>
      <c r="F128" s="176">
        <f>Apr!F31</f>
        <v>0</v>
      </c>
      <c r="G128" s="107" t="str">
        <f>Apr!G31</f>
        <v>P</v>
      </c>
      <c r="H128" s="176">
        <f>Apr!H31</f>
        <v>0</v>
      </c>
      <c r="I128" s="107" t="str">
        <f>Apr!I31</f>
        <v/>
      </c>
      <c r="J128" s="176">
        <f>Apr!J31</f>
        <v>0</v>
      </c>
      <c r="K128" s="107" t="str">
        <f>Apr!K31</f>
        <v/>
      </c>
      <c r="L128" s="176">
        <f>Apr!L31</f>
        <v>0</v>
      </c>
      <c r="M128" s="98" t="str">
        <f>Apr!M31</f>
        <v/>
      </c>
      <c r="N128" s="174">
        <f>Apr!N31</f>
        <v>0</v>
      </c>
      <c r="P128" s="98" t="str">
        <f>May!A31</f>
        <v>P</v>
      </c>
      <c r="Q128" s="174">
        <f>May!B31</f>
        <v>0</v>
      </c>
      <c r="R128" s="107" t="str">
        <f>May!C31</f>
        <v>P</v>
      </c>
      <c r="S128" s="176">
        <f>May!D31</f>
        <v>0</v>
      </c>
      <c r="T128" s="107" t="str">
        <f>May!E31</f>
        <v>P</v>
      </c>
      <c r="U128" s="176">
        <f>May!F31</f>
        <v>0</v>
      </c>
      <c r="V128" s="107" t="str">
        <f>May!G31</f>
        <v>P</v>
      </c>
      <c r="W128" s="176">
        <f>May!H31</f>
        <v>0</v>
      </c>
      <c r="X128" s="107" t="str">
        <f>May!I31</f>
        <v>P</v>
      </c>
      <c r="Y128" s="176">
        <f>May!J31</f>
        <v>0</v>
      </c>
      <c r="Z128" s="107" t="str">
        <f>May!K31</f>
        <v>P</v>
      </c>
      <c r="AA128" s="176">
        <f>May!L31</f>
        <v>0</v>
      </c>
      <c r="AB128" s="98" t="str">
        <f>May!M31</f>
        <v>P</v>
      </c>
      <c r="AC128" s="174">
        <f>May!N31</f>
        <v>0</v>
      </c>
      <c r="AE128" s="98" t="str">
        <f>Jun!A31</f>
        <v>P</v>
      </c>
      <c r="AF128" s="174">
        <f>Jun!B31</f>
        <v>0</v>
      </c>
      <c r="AG128" s="107" t="str">
        <f>Jun!C31</f>
        <v>P</v>
      </c>
      <c r="AH128" s="176">
        <f>Jun!D31</f>
        <v>0</v>
      </c>
      <c r="AI128" s="107" t="str">
        <f>Jun!E31</f>
        <v/>
      </c>
      <c r="AJ128" s="176">
        <f>Jun!F31</f>
        <v>0</v>
      </c>
      <c r="AK128" s="107" t="str">
        <f>Jun!G31</f>
        <v/>
      </c>
      <c r="AL128" s="176">
        <f>Jun!H31</f>
        <v>0</v>
      </c>
      <c r="AM128" s="107" t="str">
        <f>Jun!I31</f>
        <v/>
      </c>
      <c r="AN128" s="176">
        <f>Jun!J31</f>
        <v>0</v>
      </c>
      <c r="AO128" s="107" t="str">
        <f>Jun!K31</f>
        <v/>
      </c>
      <c r="AP128" s="176">
        <f>Jun!L31</f>
        <v>0</v>
      </c>
      <c r="AQ128" s="98" t="str">
        <f>Jun!M31</f>
        <v/>
      </c>
      <c r="AR128" s="174">
        <f>Jun!N31</f>
        <v>0</v>
      </c>
    </row>
    <row r="129" spans="1:44" ht="13.5" customHeight="1" thickBot="1">
      <c r="A129" s="99" t="str">
        <f>Apr!A32</f>
        <v>V</v>
      </c>
      <c r="B129" s="177">
        <f>Apr!B32</f>
        <v>0</v>
      </c>
      <c r="C129" s="108" t="str">
        <f>Apr!C32</f>
        <v>V</v>
      </c>
      <c r="D129" s="179">
        <f>Apr!D32</f>
        <v>0</v>
      </c>
      <c r="E129" s="108" t="str">
        <f>Apr!E32</f>
        <v>V</v>
      </c>
      <c r="F129" s="179">
        <f>Apr!F32</f>
        <v>0</v>
      </c>
      <c r="G129" s="108" t="str">
        <f>Apr!G32</f>
        <v>V</v>
      </c>
      <c r="H129" s="179">
        <f>Apr!H32</f>
        <v>0</v>
      </c>
      <c r="I129" s="108" t="str">
        <f>Apr!I32</f>
        <v/>
      </c>
      <c r="J129" s="179">
        <f>Apr!J32</f>
        <v>0</v>
      </c>
      <c r="K129" s="108" t="str">
        <f>Apr!K32</f>
        <v/>
      </c>
      <c r="L129" s="179">
        <f>Apr!L32</f>
        <v>0</v>
      </c>
      <c r="M129" s="99" t="str">
        <f>Apr!M32</f>
        <v/>
      </c>
      <c r="N129" s="177">
        <f>Apr!N32</f>
        <v>0</v>
      </c>
      <c r="P129" s="99" t="str">
        <f>May!A32</f>
        <v>V</v>
      </c>
      <c r="Q129" s="177">
        <f>May!B32</f>
        <v>0</v>
      </c>
      <c r="R129" s="108" t="str">
        <f>May!C32</f>
        <v>V</v>
      </c>
      <c r="S129" s="179">
        <f>May!D32</f>
        <v>0</v>
      </c>
      <c r="T129" s="108" t="str">
        <f>May!E32</f>
        <v>V</v>
      </c>
      <c r="U129" s="179">
        <f>May!F32</f>
        <v>0</v>
      </c>
      <c r="V129" s="108" t="str">
        <f>May!G32</f>
        <v>V</v>
      </c>
      <c r="W129" s="179">
        <f>May!H32</f>
        <v>0</v>
      </c>
      <c r="X129" s="108" t="str">
        <f>May!I32</f>
        <v>V</v>
      </c>
      <c r="Y129" s="179">
        <f>May!J32</f>
        <v>0</v>
      </c>
      <c r="Z129" s="108" t="str">
        <f>May!K32</f>
        <v>V</v>
      </c>
      <c r="AA129" s="179">
        <f>May!L32</f>
        <v>0</v>
      </c>
      <c r="AB129" s="99" t="str">
        <f>May!M32</f>
        <v>V</v>
      </c>
      <c r="AC129" s="177">
        <f>May!N32</f>
        <v>0</v>
      </c>
      <c r="AE129" s="99" t="str">
        <f>Jun!A32</f>
        <v>V</v>
      </c>
      <c r="AF129" s="177">
        <f>Jun!B32</f>
        <v>0</v>
      </c>
      <c r="AG129" s="108" t="str">
        <f>Jun!C32</f>
        <v>V</v>
      </c>
      <c r="AH129" s="179">
        <f>Jun!D32</f>
        <v>0</v>
      </c>
      <c r="AI129" s="108" t="str">
        <f>Jun!E32</f>
        <v/>
      </c>
      <c r="AJ129" s="179">
        <f>Jun!F32</f>
        <v>0</v>
      </c>
      <c r="AK129" s="108" t="str">
        <f>Jun!G32</f>
        <v/>
      </c>
      <c r="AL129" s="179">
        <f>Jun!H32</f>
        <v>0</v>
      </c>
      <c r="AM129" s="108" t="str">
        <f>Jun!I32</f>
        <v/>
      </c>
      <c r="AN129" s="179">
        <f>Jun!J32</f>
        <v>0</v>
      </c>
      <c r="AO129" s="108" t="str">
        <f>Jun!K32</f>
        <v/>
      </c>
      <c r="AP129" s="179">
        <f>Jun!L32</f>
        <v>0</v>
      </c>
      <c r="AQ129" s="99" t="str">
        <f>Jun!M32</f>
        <v/>
      </c>
      <c r="AR129" s="177">
        <f>Jun!N32</f>
        <v>0</v>
      </c>
    </row>
    <row r="130" spans="1:44" ht="13.5" hidden="1" customHeight="1">
      <c r="A130" s="100">
        <f>Apr!A33</f>
        <v>0</v>
      </c>
      <c r="B130" s="54">
        <f>Apr!B33</f>
        <v>0</v>
      </c>
      <c r="C130" s="109">
        <f>Apr!C33</f>
        <v>0</v>
      </c>
      <c r="D130" s="43">
        <f>Apr!D33</f>
        <v>0</v>
      </c>
      <c r="E130" s="109">
        <f>Apr!E33</f>
        <v>0</v>
      </c>
      <c r="F130" s="43">
        <f>Apr!F33</f>
        <v>0</v>
      </c>
      <c r="G130" s="109">
        <f>Apr!G33</f>
        <v>0</v>
      </c>
      <c r="H130" s="43">
        <f>Apr!H33</f>
        <v>0</v>
      </c>
      <c r="I130" s="109">
        <f>Apr!I33</f>
        <v>0</v>
      </c>
      <c r="J130" s="43">
        <f>Apr!J33</f>
        <v>0</v>
      </c>
      <c r="K130" s="109">
        <f>Apr!K33</f>
        <v>0</v>
      </c>
      <c r="L130" s="43">
        <f>Apr!L33</f>
        <v>0</v>
      </c>
      <c r="M130" s="113">
        <f>Apr!M33</f>
        <v>0</v>
      </c>
      <c r="N130" s="54">
        <f>Apr!N33</f>
        <v>0</v>
      </c>
      <c r="P130" s="100">
        <f>May!A33</f>
        <v>0</v>
      </c>
      <c r="Q130" s="54">
        <f>May!B33</f>
        <v>0</v>
      </c>
      <c r="R130" s="109">
        <f>May!C33</f>
        <v>0</v>
      </c>
      <c r="S130" s="43">
        <f>May!D33</f>
        <v>0</v>
      </c>
      <c r="T130" s="109">
        <f>May!E33</f>
        <v>0</v>
      </c>
      <c r="U130" s="43">
        <f>May!F33</f>
        <v>0</v>
      </c>
      <c r="V130" s="109">
        <f>May!G33</f>
        <v>0</v>
      </c>
      <c r="W130" s="43">
        <f>May!H33</f>
        <v>0</v>
      </c>
      <c r="X130" s="109">
        <f>May!I33</f>
        <v>0</v>
      </c>
      <c r="Y130" s="43">
        <f>May!J33</f>
        <v>0</v>
      </c>
      <c r="Z130" s="109">
        <f>May!K33</f>
        <v>0</v>
      </c>
      <c r="AA130" s="43">
        <f>May!L33</f>
        <v>0</v>
      </c>
      <c r="AB130" s="113">
        <f>May!M33</f>
        <v>0</v>
      </c>
      <c r="AC130" s="54">
        <f>May!N33</f>
        <v>0</v>
      </c>
      <c r="AE130" s="100">
        <f>Jun!A33</f>
        <v>0</v>
      </c>
      <c r="AF130" s="54">
        <f>Jun!B33</f>
        <v>0</v>
      </c>
      <c r="AG130" s="109">
        <f>Jun!C33</f>
        <v>0</v>
      </c>
      <c r="AH130" s="43">
        <f>Jun!D33</f>
        <v>0</v>
      </c>
      <c r="AI130" s="109">
        <f>Jun!E33</f>
        <v>0</v>
      </c>
      <c r="AJ130" s="43">
        <f>Jun!F33</f>
        <v>0</v>
      </c>
      <c r="AK130" s="109">
        <f>Jun!G33</f>
        <v>0</v>
      </c>
      <c r="AL130" s="43">
        <f>Jun!H33</f>
        <v>0</v>
      </c>
      <c r="AM130" s="109">
        <f>Jun!I33</f>
        <v>0</v>
      </c>
      <c r="AN130" s="43">
        <f>Jun!J33</f>
        <v>0</v>
      </c>
      <c r="AO130" s="109">
        <f>Jun!K33</f>
        <v>0</v>
      </c>
      <c r="AP130" s="43">
        <f>Jun!L33</f>
        <v>0</v>
      </c>
      <c r="AQ130" s="113">
        <f>Jun!M33</f>
        <v>0</v>
      </c>
      <c r="AR130" s="54">
        <f>Jun!N33</f>
        <v>0</v>
      </c>
    </row>
    <row r="131" spans="1:44" ht="13.5" hidden="1" customHeight="1">
      <c r="A131" s="97" t="str">
        <f>Apr!A34</f>
        <v/>
      </c>
      <c r="B131" s="171">
        <f>Apr!B34</f>
        <v>0</v>
      </c>
      <c r="C131" s="106" t="str">
        <f>Apr!C34</f>
        <v/>
      </c>
      <c r="D131" s="181">
        <f>Apr!D34</f>
        <v>0</v>
      </c>
      <c r="E131" s="111" t="str">
        <f>Apr!E34</f>
        <v/>
      </c>
      <c r="F131" s="181">
        <f>Apr!F34</f>
        <v>0</v>
      </c>
      <c r="G131" s="106" t="str">
        <f>Apr!G34</f>
        <v/>
      </c>
      <c r="H131" s="181">
        <f>Apr!H34</f>
        <v>0</v>
      </c>
      <c r="I131" s="106" t="str">
        <f>Apr!I34</f>
        <v/>
      </c>
      <c r="J131" s="181">
        <f>Apr!J34</f>
        <v>0</v>
      </c>
      <c r="K131" s="106" t="str">
        <f>Apr!K34</f>
        <v/>
      </c>
      <c r="L131" s="181">
        <f>Apr!L34</f>
        <v>0</v>
      </c>
      <c r="M131" s="97" t="str">
        <f>Apr!M34</f>
        <v/>
      </c>
      <c r="N131" s="186">
        <f>Apr!N34</f>
        <v>0</v>
      </c>
      <c r="P131" s="97" t="str">
        <f>May!A34</f>
        <v/>
      </c>
      <c r="Q131" s="171">
        <f>May!B34</f>
        <v>0</v>
      </c>
      <c r="R131" s="106" t="str">
        <f>May!C34</f>
        <v/>
      </c>
      <c r="S131" s="181">
        <f>May!D34</f>
        <v>0</v>
      </c>
      <c r="T131" s="111" t="str">
        <f>May!E34</f>
        <v/>
      </c>
      <c r="U131" s="181">
        <f>May!F34</f>
        <v>0</v>
      </c>
      <c r="V131" s="106" t="str">
        <f>May!G34</f>
        <v/>
      </c>
      <c r="W131" s="181">
        <f>May!H34</f>
        <v>0</v>
      </c>
      <c r="X131" s="106" t="str">
        <f>May!I34</f>
        <v/>
      </c>
      <c r="Y131" s="181">
        <f>May!J34</f>
        <v>0</v>
      </c>
      <c r="Z131" s="106" t="str">
        <f>May!K34</f>
        <v/>
      </c>
      <c r="AA131" s="181">
        <f>May!L34</f>
        <v>0</v>
      </c>
      <c r="AB131" s="97" t="str">
        <f>May!M34</f>
        <v/>
      </c>
      <c r="AC131" s="186">
        <f>May!N34</f>
        <v>0</v>
      </c>
      <c r="AE131" s="97" t="str">
        <f>Jun!A34</f>
        <v/>
      </c>
      <c r="AF131" s="171">
        <f>Jun!B34</f>
        <v>0</v>
      </c>
      <c r="AG131" s="106" t="str">
        <f>Jun!C34</f>
        <v/>
      </c>
      <c r="AH131" s="181">
        <f>Jun!D34</f>
        <v>0</v>
      </c>
      <c r="AI131" s="111" t="str">
        <f>Jun!E34</f>
        <v/>
      </c>
      <c r="AJ131" s="181">
        <f>Jun!F34</f>
        <v>0</v>
      </c>
      <c r="AK131" s="106" t="str">
        <f>Jun!G34</f>
        <v/>
      </c>
      <c r="AL131" s="181">
        <f>Jun!H34</f>
        <v>0</v>
      </c>
      <c r="AM131" s="106" t="str">
        <f>Jun!I34</f>
        <v/>
      </c>
      <c r="AN131" s="181">
        <f>Jun!J34</f>
        <v>0</v>
      </c>
      <c r="AO131" s="106" t="str">
        <f>Jun!K34</f>
        <v/>
      </c>
      <c r="AP131" s="181">
        <f>Jun!L34</f>
        <v>0</v>
      </c>
      <c r="AQ131" s="97" t="str">
        <f>Jun!M34</f>
        <v/>
      </c>
      <c r="AR131" s="186">
        <f>Jun!N34</f>
        <v>0</v>
      </c>
    </row>
    <row r="132" spans="1:44" ht="13.5" hidden="1" customHeight="1">
      <c r="A132" s="156" t="str">
        <f>Apr!A35</f>
        <v/>
      </c>
      <c r="B132" s="182">
        <f>Apr!B35</f>
        <v>0</v>
      </c>
      <c r="C132" s="154" t="str">
        <f>Apr!C35</f>
        <v/>
      </c>
      <c r="D132" s="184">
        <f>Apr!D35</f>
        <v>0</v>
      </c>
      <c r="E132" s="154" t="str">
        <f>Apr!E35</f>
        <v/>
      </c>
      <c r="F132" s="173">
        <f>Apr!F35</f>
        <v>0</v>
      </c>
      <c r="G132" s="154" t="str">
        <f>Apr!G35</f>
        <v/>
      </c>
      <c r="H132" s="184">
        <f>Apr!H35</f>
        <v>0</v>
      </c>
      <c r="I132" s="154" t="str">
        <f>Apr!I35</f>
        <v/>
      </c>
      <c r="J132" s="184">
        <f>Apr!J35</f>
        <v>0</v>
      </c>
      <c r="K132" s="154" t="str">
        <f>Apr!K35</f>
        <v/>
      </c>
      <c r="L132" s="184">
        <f>Apr!L35</f>
        <v>0</v>
      </c>
      <c r="M132" s="156" t="str">
        <f>Apr!M35</f>
        <v/>
      </c>
      <c r="N132" s="182">
        <f>Apr!N35</f>
        <v>0</v>
      </c>
      <c r="P132" s="156" t="str">
        <f>May!A35</f>
        <v/>
      </c>
      <c r="Q132" s="182">
        <f>May!B35</f>
        <v>0</v>
      </c>
      <c r="R132" s="154" t="str">
        <f>May!C35</f>
        <v/>
      </c>
      <c r="S132" s="184">
        <f>May!D35</f>
        <v>0</v>
      </c>
      <c r="T132" s="154" t="str">
        <f>May!E35</f>
        <v/>
      </c>
      <c r="U132" s="173">
        <f>May!F35</f>
        <v>0</v>
      </c>
      <c r="V132" s="154" t="str">
        <f>May!G35</f>
        <v/>
      </c>
      <c r="W132" s="184">
        <f>May!H35</f>
        <v>0</v>
      </c>
      <c r="X132" s="154" t="str">
        <f>May!I35</f>
        <v/>
      </c>
      <c r="Y132" s="184">
        <f>May!J35</f>
        <v>0</v>
      </c>
      <c r="Z132" s="154" t="str">
        <f>May!K35</f>
        <v/>
      </c>
      <c r="AA132" s="184">
        <f>May!L35</f>
        <v>0</v>
      </c>
      <c r="AB132" s="156" t="str">
        <f>May!M35</f>
        <v/>
      </c>
      <c r="AC132" s="182">
        <f>May!N35</f>
        <v>0</v>
      </c>
      <c r="AE132" s="156" t="str">
        <f>Jun!A35</f>
        <v/>
      </c>
      <c r="AF132" s="182">
        <f>Jun!B35</f>
        <v>0</v>
      </c>
      <c r="AG132" s="154" t="str">
        <f>Jun!C35</f>
        <v/>
      </c>
      <c r="AH132" s="184">
        <f>Jun!D35</f>
        <v>0</v>
      </c>
      <c r="AI132" s="154" t="str">
        <f>Jun!E35</f>
        <v/>
      </c>
      <c r="AJ132" s="173">
        <f>Jun!F35</f>
        <v>0</v>
      </c>
      <c r="AK132" s="154" t="str">
        <f>Jun!G35</f>
        <v/>
      </c>
      <c r="AL132" s="184">
        <f>Jun!H35</f>
        <v>0</v>
      </c>
      <c r="AM132" s="154" t="str">
        <f>Jun!I35</f>
        <v/>
      </c>
      <c r="AN132" s="184">
        <f>Jun!J35</f>
        <v>0</v>
      </c>
      <c r="AO132" s="154" t="str">
        <f>Jun!K35</f>
        <v/>
      </c>
      <c r="AP132" s="184">
        <f>Jun!L35</f>
        <v>0</v>
      </c>
      <c r="AQ132" s="156" t="str">
        <f>Jun!M35</f>
        <v/>
      </c>
      <c r="AR132" s="182">
        <f>Jun!N35</f>
        <v>0</v>
      </c>
    </row>
    <row r="133" spans="1:44" ht="13.5" hidden="1" customHeight="1">
      <c r="A133" s="98" t="str">
        <f>Apr!A36</f>
        <v/>
      </c>
      <c r="B133" s="174">
        <f>Apr!B36</f>
        <v>0</v>
      </c>
      <c r="C133" s="107" t="str">
        <f>Apr!C36</f>
        <v/>
      </c>
      <c r="D133" s="176">
        <f>Apr!D36</f>
        <v>0</v>
      </c>
      <c r="E133" s="107" t="str">
        <f>Apr!E36</f>
        <v/>
      </c>
      <c r="F133" s="176">
        <f>Apr!F36</f>
        <v>0</v>
      </c>
      <c r="G133" s="107" t="str">
        <f>Apr!G36</f>
        <v/>
      </c>
      <c r="H133" s="176">
        <f>Apr!H36</f>
        <v>0</v>
      </c>
      <c r="I133" s="107" t="str">
        <f>Apr!I36</f>
        <v/>
      </c>
      <c r="J133" s="176">
        <f>Apr!J36</f>
        <v>0</v>
      </c>
      <c r="K133" s="107" t="str">
        <f>Apr!K36</f>
        <v/>
      </c>
      <c r="L133" s="176">
        <f>Apr!L36</f>
        <v>0</v>
      </c>
      <c r="M133" s="98" t="str">
        <f>Apr!M36</f>
        <v/>
      </c>
      <c r="N133" s="174">
        <f>Apr!N36</f>
        <v>0</v>
      </c>
      <c r="P133" s="98" t="str">
        <f>May!A36</f>
        <v/>
      </c>
      <c r="Q133" s="174">
        <f>May!B36</f>
        <v>0</v>
      </c>
      <c r="R133" s="107" t="str">
        <f>May!C36</f>
        <v/>
      </c>
      <c r="S133" s="176">
        <f>May!D36</f>
        <v>0</v>
      </c>
      <c r="T133" s="107" t="str">
        <f>May!E36</f>
        <v/>
      </c>
      <c r="U133" s="176">
        <f>May!F36</f>
        <v>0</v>
      </c>
      <c r="V133" s="107" t="str">
        <f>May!G36</f>
        <v/>
      </c>
      <c r="W133" s="176">
        <f>May!H36</f>
        <v>0</v>
      </c>
      <c r="X133" s="107" t="str">
        <f>May!I36</f>
        <v/>
      </c>
      <c r="Y133" s="176">
        <f>May!J36</f>
        <v>0</v>
      </c>
      <c r="Z133" s="107" t="str">
        <f>May!K36</f>
        <v/>
      </c>
      <c r="AA133" s="176">
        <f>May!L36</f>
        <v>0</v>
      </c>
      <c r="AB133" s="98" t="str">
        <f>May!M36</f>
        <v/>
      </c>
      <c r="AC133" s="174">
        <f>May!N36</f>
        <v>0</v>
      </c>
      <c r="AE133" s="98" t="str">
        <f>Jun!A36</f>
        <v/>
      </c>
      <c r="AF133" s="174">
        <f>Jun!B36</f>
        <v>0</v>
      </c>
      <c r="AG133" s="107" t="str">
        <f>Jun!C36</f>
        <v/>
      </c>
      <c r="AH133" s="176">
        <f>Jun!D36</f>
        <v>0</v>
      </c>
      <c r="AI133" s="107" t="str">
        <f>Jun!E36</f>
        <v/>
      </c>
      <c r="AJ133" s="176">
        <f>Jun!F36</f>
        <v>0</v>
      </c>
      <c r="AK133" s="107" t="str">
        <f>Jun!G36</f>
        <v/>
      </c>
      <c r="AL133" s="176">
        <f>Jun!H36</f>
        <v>0</v>
      </c>
      <c r="AM133" s="107" t="str">
        <f>Jun!I36</f>
        <v/>
      </c>
      <c r="AN133" s="176">
        <f>Jun!J36</f>
        <v>0</v>
      </c>
      <c r="AO133" s="107" t="str">
        <f>Jun!K36</f>
        <v/>
      </c>
      <c r="AP133" s="176">
        <f>Jun!L36</f>
        <v>0</v>
      </c>
      <c r="AQ133" s="98" t="str">
        <f>Jun!M36</f>
        <v/>
      </c>
      <c r="AR133" s="174">
        <f>Jun!N36</f>
        <v>0</v>
      </c>
    </row>
    <row r="134" spans="1:44" ht="13.5" hidden="1" customHeight="1" thickBot="1">
      <c r="A134" s="99" t="str">
        <f>Apr!A37</f>
        <v/>
      </c>
      <c r="B134" s="177">
        <f>Apr!B37</f>
        <v>0</v>
      </c>
      <c r="C134" s="108" t="str">
        <f>Apr!C37</f>
        <v/>
      </c>
      <c r="D134" s="179">
        <f>Apr!D37</f>
        <v>0</v>
      </c>
      <c r="E134" s="108" t="str">
        <f>Apr!E37</f>
        <v/>
      </c>
      <c r="F134" s="179">
        <f>Apr!F37</f>
        <v>0</v>
      </c>
      <c r="G134" s="108" t="str">
        <f>Apr!G37</f>
        <v/>
      </c>
      <c r="H134" s="179">
        <f>Apr!H37</f>
        <v>0</v>
      </c>
      <c r="I134" s="108" t="str">
        <f>Apr!I37</f>
        <v/>
      </c>
      <c r="J134" s="179">
        <f>Apr!J37</f>
        <v>0</v>
      </c>
      <c r="K134" s="108" t="str">
        <f>Apr!K37</f>
        <v/>
      </c>
      <c r="L134" s="179">
        <f>Apr!L37</f>
        <v>0</v>
      </c>
      <c r="M134" s="99" t="str">
        <f>Apr!M37</f>
        <v/>
      </c>
      <c r="N134" s="177">
        <f>Apr!N37</f>
        <v>0</v>
      </c>
      <c r="P134" s="99" t="str">
        <f>May!A37</f>
        <v/>
      </c>
      <c r="Q134" s="177">
        <f>May!B37</f>
        <v>0</v>
      </c>
      <c r="R134" s="108" t="str">
        <f>May!C37</f>
        <v/>
      </c>
      <c r="S134" s="179">
        <f>May!D37</f>
        <v>0</v>
      </c>
      <c r="T134" s="108" t="str">
        <f>May!E37</f>
        <v/>
      </c>
      <c r="U134" s="179">
        <f>May!F37</f>
        <v>0</v>
      </c>
      <c r="V134" s="108" t="str">
        <f>May!G37</f>
        <v/>
      </c>
      <c r="W134" s="179">
        <f>May!H37</f>
        <v>0</v>
      </c>
      <c r="X134" s="108" t="str">
        <f>May!I37</f>
        <v/>
      </c>
      <c r="Y134" s="179">
        <f>May!J37</f>
        <v>0</v>
      </c>
      <c r="Z134" s="108" t="str">
        <f>May!K37</f>
        <v/>
      </c>
      <c r="AA134" s="179">
        <f>May!L37</f>
        <v>0</v>
      </c>
      <c r="AB134" s="99" t="str">
        <f>May!M37</f>
        <v/>
      </c>
      <c r="AC134" s="177">
        <f>May!N37</f>
        <v>0</v>
      </c>
      <c r="AE134" s="99" t="str">
        <f>Jun!A37</f>
        <v/>
      </c>
      <c r="AF134" s="177">
        <f>Jun!B37</f>
        <v>0</v>
      </c>
      <c r="AG134" s="108" t="str">
        <f>Jun!C37</f>
        <v/>
      </c>
      <c r="AH134" s="179">
        <f>Jun!D37</f>
        <v>0</v>
      </c>
      <c r="AI134" s="108" t="str">
        <f>Jun!E37</f>
        <v/>
      </c>
      <c r="AJ134" s="179">
        <f>Jun!F37</f>
        <v>0</v>
      </c>
      <c r="AK134" s="108" t="str">
        <f>Jun!G37</f>
        <v/>
      </c>
      <c r="AL134" s="179">
        <f>Jun!H37</f>
        <v>0</v>
      </c>
      <c r="AM134" s="108" t="str">
        <f>Jun!I37</f>
        <v/>
      </c>
      <c r="AN134" s="179">
        <f>Jun!J37</f>
        <v>0</v>
      </c>
      <c r="AO134" s="108" t="str">
        <f>Jun!K37</f>
        <v/>
      </c>
      <c r="AP134" s="179">
        <f>Jun!L37</f>
        <v>0</v>
      </c>
      <c r="AQ134" s="99" t="str">
        <f>Jun!M37</f>
        <v/>
      </c>
      <c r="AR134" s="177">
        <f>Jun!N37</f>
        <v>0</v>
      </c>
    </row>
  </sheetData>
  <sheetProtection algorithmName="SHA-512" hashValue="kbSoMUWfFGcVTE2qyjds0qBl4GPlAJ7NtQ1N6VbUdz4Mu3n2FVZTECo73IagYf0B+EKkT7SXdmIlY/XDXhYmfA==" saltValue="UBKkDScjHIUyWO0w4Vaf9A==" spinCount="100000" sheet="1" objects="1" scenarios="1" selectLockedCells="1" selectUnlockedCells="1"/>
  <mergeCells count="12">
    <mergeCell ref="A4:N4"/>
    <mergeCell ref="P4:AC4"/>
    <mergeCell ref="AE4:AR4"/>
    <mergeCell ref="A37:N37"/>
    <mergeCell ref="P37:AC37"/>
    <mergeCell ref="AE37:AR37"/>
    <mergeCell ref="P70:AC70"/>
    <mergeCell ref="AE70:AR70"/>
    <mergeCell ref="A103:N103"/>
    <mergeCell ref="P103:AC103"/>
    <mergeCell ref="AE103:AR103"/>
    <mergeCell ref="A70:N70"/>
  </mergeCells>
  <phoneticPr fontId="1" type="noConversion"/>
  <conditionalFormatting sqref="A7">
    <cfRule type="cellIs" dxfId="73" priority="69" operator="equal">
      <formula>"v"</formula>
    </cfRule>
  </conditionalFormatting>
  <conditionalFormatting sqref="A7:A10">
    <cfRule type="containsText" dxfId="72" priority="68" operator="containsText" text="H">
      <formula>NOT(ISERROR(SEARCH("H",A7)))</formula>
    </cfRule>
  </conditionalFormatting>
  <conditionalFormatting sqref="A12">
    <cfRule type="cellIs" dxfId="71" priority="67" operator="equal">
      <formula>"v"</formula>
    </cfRule>
  </conditionalFormatting>
  <conditionalFormatting sqref="A12:A15">
    <cfRule type="containsText" dxfId="70" priority="66" operator="containsText" text="H">
      <formula>NOT(ISERROR(SEARCH("H",A12)))</formula>
    </cfRule>
  </conditionalFormatting>
  <conditionalFormatting sqref="A17">
    <cfRule type="cellIs" dxfId="69" priority="65" operator="equal">
      <formula>"v"</formula>
    </cfRule>
  </conditionalFormatting>
  <conditionalFormatting sqref="A17:A20">
    <cfRule type="containsText" dxfId="68" priority="64" operator="containsText" text="H">
      <formula>NOT(ISERROR(SEARCH("H",A17)))</formula>
    </cfRule>
  </conditionalFormatting>
  <conditionalFormatting sqref="A22">
    <cfRule type="cellIs" dxfId="67" priority="63" operator="equal">
      <formula>"v"</formula>
    </cfRule>
  </conditionalFormatting>
  <conditionalFormatting sqref="A22:A25">
    <cfRule type="containsText" dxfId="66" priority="62" operator="containsText" text="H">
      <formula>NOT(ISERROR(SEARCH("H",A22)))</formula>
    </cfRule>
  </conditionalFormatting>
  <conditionalFormatting sqref="A27">
    <cfRule type="cellIs" dxfId="65" priority="61" operator="equal">
      <formula>"v"</formula>
    </cfRule>
  </conditionalFormatting>
  <conditionalFormatting sqref="A27:A30">
    <cfRule type="containsText" dxfId="64" priority="60" operator="containsText" text="H">
      <formula>NOT(ISERROR(SEARCH("H",A27)))</formula>
    </cfRule>
  </conditionalFormatting>
  <conditionalFormatting sqref="A32">
    <cfRule type="cellIs" dxfId="63" priority="59" operator="equal">
      <formula>"v"</formula>
    </cfRule>
  </conditionalFormatting>
  <conditionalFormatting sqref="A32:A35">
    <cfRule type="containsText" dxfId="62" priority="58" operator="containsText" text="H">
      <formula>NOT(ISERROR(SEARCH("H",A32)))</formula>
    </cfRule>
  </conditionalFormatting>
  <conditionalFormatting sqref="A6:N35">
    <cfRule type="cellIs" dxfId="61" priority="57" operator="equal">
      <formula>"C"</formula>
    </cfRule>
  </conditionalFormatting>
  <conditionalFormatting sqref="C6:L35">
    <cfRule type="containsText" dxfId="60" priority="71" operator="containsText" text="H">
      <formula>NOT(ISERROR(SEARCH("H",C6)))</formula>
    </cfRule>
  </conditionalFormatting>
  <conditionalFormatting sqref="C40:L40">
    <cfRule type="containsText" dxfId="59" priority="42" operator="containsText" text="H">
      <formula>NOT(ISERROR(SEARCH("H",C40)))</formula>
    </cfRule>
  </conditionalFormatting>
  <conditionalFormatting sqref="C41:L68">
    <cfRule type="containsText" dxfId="58" priority="44" operator="containsText" text="H">
      <formula>NOT(ISERROR(SEARCH("H",C41)))</formula>
    </cfRule>
  </conditionalFormatting>
  <conditionalFormatting sqref="C73:L101">
    <cfRule type="containsText" dxfId="57" priority="27" operator="containsText" text="H">
      <formula>NOT(ISERROR(SEARCH("H",C73)))</formula>
    </cfRule>
  </conditionalFormatting>
  <conditionalFormatting sqref="C106:L106">
    <cfRule type="containsText" dxfId="56" priority="11" operator="containsText" text="H">
      <formula>NOT(ISERROR(SEARCH("H",C106)))</formula>
    </cfRule>
  </conditionalFormatting>
  <conditionalFormatting sqref="C107:L134">
    <cfRule type="containsText" dxfId="55" priority="13" operator="containsText" text="H">
      <formula>NOT(ISERROR(SEARCH("H",C107)))</formula>
    </cfRule>
  </conditionalFormatting>
  <conditionalFormatting sqref="D8:D10 F8:F10 H8:H10 J8:J10 L8:L10 D13:D15 F13:F15 H13:H15 J13:J15 L13:L15 D18:D20 F18:F20 H18:H20 J18:J20 L18:L20 D23:D25 F23:F25 H23:H25 J23:J25 L23:L25 D28:D30 F28:F30 H28:H30 J28:J30 L28:L30 D33:D36 F33:F36 H33:H36 J33:J36 L33:L36">
    <cfRule type="cellIs" dxfId="54" priority="73" operator="greaterThan">
      <formula>0</formula>
    </cfRule>
  </conditionalFormatting>
  <conditionalFormatting sqref="D10 F10 H10 J10 L10 D15 F15 H15 J15 L15 D20 F20 H20 J20 L20 D25 F25 H25 J25 L25 D30 F30 H30 J30 L30 D35 F35 H35 J35 L35">
    <cfRule type="cellIs" dxfId="53" priority="70" operator="greaterThan">
      <formula>0.24</formula>
    </cfRule>
  </conditionalFormatting>
  <conditionalFormatting sqref="D41:D43 F41:F43 H41:H43 J41:J43 L41:L43 D46:D48 F46:F48 H46:H48 J46:J48 L46:L48 D51:D53 F51:F53 H51:H53 J51:J53 L51:L53 D56:D58 F56:F58 H56:H58 J56:J58 L56:L58 D61:D63 F61:F63 H61:H63 J61:J63 L61:L63 D66:D69 F66:F69 H66:H69 J66:J69 L66:L69">
    <cfRule type="cellIs" dxfId="52" priority="46" operator="greaterThan">
      <formula>0</formula>
    </cfRule>
  </conditionalFormatting>
  <conditionalFormatting sqref="D43 F43 H43 J43 L43 D48 F48 H48 J48 L48 D53 F53 H53 J53 L53 D58 F58 H58 J58 L58 D63 F63 H63 J63 L63 D68 F68 H68 J68 L68">
    <cfRule type="cellIs" dxfId="51" priority="43" operator="greaterThan">
      <formula>0.24</formula>
    </cfRule>
  </conditionalFormatting>
  <conditionalFormatting sqref="D74:D76 F74:F76 H74:H76 J74:J76 L74:L76 D79:D81 F79:F81 H79:H81 J79:J81 L79:L81 D84:D86 F84:F86 H84:H86 J84:J86 L84:L86 D89:D91 F89:F91 H89:H91 J89:J91 L89:L91 D94:D96 F94:F96 H94:H96 J94:J96 L94:L96 D99:D101 F99:F101 H99:H101 J99:J101 L99:L101">
    <cfRule type="cellIs" dxfId="50" priority="29" operator="greaterThan">
      <formula>0</formula>
    </cfRule>
  </conditionalFormatting>
  <conditionalFormatting sqref="D76 F76 H76 J76 L76 D81 F81 H81 J81 L81 D86 F86 H86 J86 L86 D91 F91 H91 J91 L91 D96 F96 H96 J96 L96 D101 F101 H101 J101 L101">
    <cfRule type="cellIs" dxfId="49" priority="26" operator="greaterThan">
      <formula>0.24</formula>
    </cfRule>
  </conditionalFormatting>
  <conditionalFormatting sqref="D107:D109 F107:F109 H107:H109 J107:J109 L107:L109 D112:D114 F112:F114 H112:H114 J112:J114 L112:L114 D117:D119 F117:F119 H117:H119 J117:J119 L117:L119 D122:D124 F122:F124 H122:H124 J122:J124 L122:L124 D127:D129 F127:F129 H127:H129 J127:J129 L127:L129 D132:D134 F132:F134 H132:H134 J132:J134 L132:L134">
    <cfRule type="cellIs" dxfId="48" priority="15" operator="greaterThan">
      <formula>0</formula>
    </cfRule>
  </conditionalFormatting>
  <conditionalFormatting sqref="D109 F109 H109 J109 L109 D114 F114 H114 J114 L114 D119 F119 H119 J119 L119 D124 F124 H124 J124 L124 D129 F129 H129 J129 L129 D134 F134 H134 J134 L134">
    <cfRule type="cellIs" dxfId="47" priority="12" operator="greaterThan">
      <formula>0.24</formula>
    </cfRule>
  </conditionalFormatting>
  <conditionalFormatting sqref="D7:K7 D12:L12 D17:L17 D22:L22 D27:L27 D32:L32">
    <cfRule type="cellIs" dxfId="46" priority="72" operator="equal">
      <formula>"v"</formula>
    </cfRule>
  </conditionalFormatting>
  <conditionalFormatting sqref="D73:K73 D78:L78 D83:L83 D88:L88 D93:L93 D98:L98">
    <cfRule type="cellIs" dxfId="45" priority="28" operator="equal">
      <formula>"v"</formula>
    </cfRule>
  </conditionalFormatting>
  <conditionalFormatting sqref="D45:L45 D50:L50 D55:L55 D60:L60 D65:L65 D40:K40">
    <cfRule type="cellIs" dxfId="44" priority="45" operator="equal">
      <formula>"v"</formula>
    </cfRule>
  </conditionalFormatting>
  <conditionalFormatting sqref="D111:L111 D116:L116 D121:L121 D126:L126 D131:L131 D106:K106">
    <cfRule type="cellIs" dxfId="43" priority="14" operator="equal">
      <formula>"v"</formula>
    </cfRule>
  </conditionalFormatting>
  <conditionalFormatting sqref="O7 AD7 AS7:XFD7 O11 AD11 AS11:XFD11 O15 AD15 AS15:XFD15 O19 AD19 AS19:XFD19 O23 AD23 AS23:XFD23 O27 AD27 AS27:XFD27 O35 AD35 AS35:XFD35 O39 AD39 AS39:XFD39 O43 AD43 AS43:XFD43 O47 AD47 AS47:XFD47 O51 AD51 AS51:XFD51 O55 AD55 AS55:XFD55 O63 AD63 AS63:XFD63 O67 AD67 AS67:XFD67 O71 AD71 AS71:XFD71 O75 AD75 AS75:XFD75 O79 AD79 AS79:XFD79 O83 AD83 AS83:XFD83 O91 AD91 AS91:XFD91 O95 AD95 AS95:XFD95 O99 AD99 AS99:XFD99 A103 O103:P103 AD103:AE103 AS103:XFD103 O107 AD107 AS107:XFD107 O111 AD111 AS111:XFD111">
    <cfRule type="cellIs" dxfId="42" priority="74" operator="equal">
      <formula>"v"</formula>
    </cfRule>
  </conditionalFormatting>
  <conditionalFormatting sqref="P39:AC68">
    <cfRule type="cellIs" dxfId="41" priority="36" operator="equal">
      <formula>"C"</formula>
    </cfRule>
  </conditionalFormatting>
  <conditionalFormatting sqref="R7:AA7">
    <cfRule type="containsText" dxfId="40" priority="52" operator="containsText" text="H">
      <formula>NOT(ISERROR(SEARCH("H",R7)))</formula>
    </cfRule>
  </conditionalFormatting>
  <conditionalFormatting sqref="R8:AA35">
    <cfRule type="containsText" dxfId="39" priority="54" operator="containsText" text="H">
      <formula>NOT(ISERROR(SEARCH("H",R8)))</formula>
    </cfRule>
  </conditionalFormatting>
  <conditionalFormatting sqref="R40:AA40">
    <cfRule type="containsText" dxfId="38" priority="37" operator="containsText" text="H">
      <formula>NOT(ISERROR(SEARCH("H",R40)))</formula>
    </cfRule>
  </conditionalFormatting>
  <conditionalFormatting sqref="R41:AA68">
    <cfRule type="containsText" dxfId="37" priority="39" operator="containsText" text="H">
      <formula>NOT(ISERROR(SEARCH("H",R41)))</formula>
    </cfRule>
  </conditionalFormatting>
  <conditionalFormatting sqref="R73:AA73">
    <cfRule type="containsText" dxfId="36" priority="21" operator="containsText" text="H">
      <formula>NOT(ISERROR(SEARCH("H",R73)))</formula>
    </cfRule>
  </conditionalFormatting>
  <conditionalFormatting sqref="R74:AA101">
    <cfRule type="containsText" dxfId="35" priority="23" operator="containsText" text="H">
      <formula>NOT(ISERROR(SEARCH("H",R74)))</formula>
    </cfRule>
  </conditionalFormatting>
  <conditionalFormatting sqref="R106:AA106">
    <cfRule type="containsText" dxfId="34" priority="6" operator="containsText" text="H">
      <formula>NOT(ISERROR(SEARCH("H",R106)))</formula>
    </cfRule>
  </conditionalFormatting>
  <conditionalFormatting sqref="R107:AA134">
    <cfRule type="containsText" dxfId="33" priority="8" operator="containsText" text="H">
      <formula>NOT(ISERROR(SEARCH("H",R107)))</formula>
    </cfRule>
  </conditionalFormatting>
  <conditionalFormatting sqref="S8:S10 U8:U10 W8:W10 Y8:Y10 AA8:AA10 S13:S15 U13:U15 W13:W15 Y13:Y15 AA13:AA15 S18:S20 U18:U20 W18:W20 Y18:Y20 AA18:AA20 S23:S25 U23:U25 W23:W25 Y23:Y25 AA23:AA25 S28:S30 U28:U30 W28:W30 Y28:Y30 AA28:AA30 S33:S36 U33:U36 W33:W36 Y33:Y36 AA33:AA36">
    <cfRule type="cellIs" dxfId="32" priority="56" operator="greaterThan">
      <formula>0</formula>
    </cfRule>
  </conditionalFormatting>
  <conditionalFormatting sqref="S10 U10 W10 Y10 AA10 S15 U15 W15 Y15 AA15 S20 U20 W20 Y20 AA20 S25 U25 W25 Y25 AA25 S30 U30 W30 Y30 AA30 S35 U35 W35 Y35 AA35">
    <cfRule type="cellIs" dxfId="31" priority="53" operator="greaterThan">
      <formula>0.24</formula>
    </cfRule>
  </conditionalFormatting>
  <conditionalFormatting sqref="S41:S43 U41:U43 W41:W43 Y41:Y43 AA41:AA43 S46:S48 U46:U48 W46:W48 Y46:Y48 AA46:AA48 S51:S53 U51:U53 W51:W53 Y51:Y53 AA51:AA53 S56:S58 U56:U58 W56:W58 Y56:Y58 AA56:AA58 S61:S63 U61:U63 W61:W63 Y61:Y63 AA61:AA63 S66:S69 U66:U69 W66:W69 Y66:Y69 AA66:AA69">
    <cfRule type="cellIs" dxfId="30" priority="41" operator="greaterThan">
      <formula>0</formula>
    </cfRule>
  </conditionalFormatting>
  <conditionalFormatting sqref="S43 U43 W43 Y43 AA43 S48 U48 W48 Y48 AA48 S53 U53 W53 Y53 AA53 S58 U58 W58 Y58 AA58 S63 U63 W63 Y63 AA63 S68 U68 W68 Y68 AA68">
    <cfRule type="cellIs" dxfId="29" priority="38" operator="greaterThan">
      <formula>0.24</formula>
    </cfRule>
  </conditionalFormatting>
  <conditionalFormatting sqref="S74:S76 U74:U76 W74:W76 Y74:Y76 AA74:AA76 S79:S81 U79:U81 W79:W81 Y79:Y81 AA79:AA81 S84:S86 U84:U86 W84:W86 Y84:Y86 AA84:AA86 S89:S91 U89:U91 W89:W91 Y89:Y91 AA89:AA91 S94:S96 U94:U96 W94:W96 Y94:Y96 AA94:AA96 S99:S101 U99:U101 W99:W101 Y99:Y101 AA99:AA101">
    <cfRule type="cellIs" dxfId="28" priority="25" operator="greaterThan">
      <formula>0</formula>
    </cfRule>
  </conditionalFormatting>
  <conditionalFormatting sqref="S76 U76 W76 Y76 AA76 S81 U81 W81 Y81 AA81 S86 U86 W86 Y86 AA86 S91 U91 W91 Y91 AA91 S96 U96 W96 Y96 AA96 S101 U101 W101 Y101 AA101">
    <cfRule type="cellIs" dxfId="27" priority="22" operator="greaterThan">
      <formula>0.24</formula>
    </cfRule>
  </conditionalFormatting>
  <conditionalFormatting sqref="S107:S109 U107:U109 W107:W109 Y107:Y109 AA107:AA109 S112:S114 U112:U114 W112:W114 Y112:Y114 AA112:AA114 S117:S119 U117:U119 W117:W119 Y117:Y119 AA117:AA119 S122:S124 U122:U124 W122:W124 Y122:Y124 AA122:AA124 S127:S129 U127:U129 W127:W129 Y127:Y129 AA127:AA129 S132:S134 U132:U134 W132:W134 Y132:Y134 AA132:AA134">
    <cfRule type="cellIs" dxfId="26" priority="10" operator="greaterThan">
      <formula>0</formula>
    </cfRule>
  </conditionalFormatting>
  <conditionalFormatting sqref="S109 U109 W109 Y109 AA109 S114 U114 W114 Y114 AA114 S119 U119 W119 Y119 AA119 S124 U124 W124 Y124 AA124 S129 U129 W129 Y129 AA129 S134 U134 W134 Y134 AA134">
    <cfRule type="cellIs" dxfId="25" priority="7" operator="greaterThan">
      <formula>0.24</formula>
    </cfRule>
  </conditionalFormatting>
  <conditionalFormatting sqref="S12:AA12 S17:AA17 S22:AA22 S27:AA27 S32:AA32 S7:Z7">
    <cfRule type="cellIs" dxfId="24" priority="55" operator="equal">
      <formula>"v"</formula>
    </cfRule>
  </conditionalFormatting>
  <conditionalFormatting sqref="S45:AA45 S50:AA50 S55:AA55 S60:AA60 S65:AA65 S40:Z40">
    <cfRule type="cellIs" dxfId="23" priority="40" operator="equal">
      <formula>"v"</formula>
    </cfRule>
  </conditionalFormatting>
  <conditionalFormatting sqref="S78:AA78 S83:AA83 S88:AA88 S93:AA93 S98:AA98 S73:Z73">
    <cfRule type="cellIs" dxfId="22" priority="24" operator="equal">
      <formula>"v"</formula>
    </cfRule>
  </conditionalFormatting>
  <conditionalFormatting sqref="S111:AA111 S116:AA116 S121:AA121 S126:AA126 S131:AA131 S106:Z106">
    <cfRule type="cellIs" dxfId="21" priority="9" operator="equal">
      <formula>"v"</formula>
    </cfRule>
  </conditionalFormatting>
  <conditionalFormatting sqref="AF39:AR68">
    <cfRule type="cellIs" dxfId="20" priority="30" operator="equal">
      <formula>"C"</formula>
    </cfRule>
  </conditionalFormatting>
  <conditionalFormatting sqref="AG7:AP7">
    <cfRule type="containsText" dxfId="19" priority="47" operator="containsText" text="H">
      <formula>NOT(ISERROR(SEARCH("H",AG7)))</formula>
    </cfRule>
  </conditionalFormatting>
  <conditionalFormatting sqref="AG8:AP35">
    <cfRule type="containsText" dxfId="18" priority="49" operator="containsText" text="H">
      <formula>NOT(ISERROR(SEARCH("H",AG8)))</formula>
    </cfRule>
  </conditionalFormatting>
  <conditionalFormatting sqref="AG40:AP40">
    <cfRule type="containsText" dxfId="17" priority="31" operator="containsText" text="H">
      <formula>NOT(ISERROR(SEARCH("H",AG40)))</formula>
    </cfRule>
  </conditionalFormatting>
  <conditionalFormatting sqref="AG41:AP68">
    <cfRule type="containsText" dxfId="16" priority="33" operator="containsText" text="H">
      <formula>NOT(ISERROR(SEARCH("H",AG41)))</formula>
    </cfRule>
  </conditionalFormatting>
  <conditionalFormatting sqref="AG73:AP73">
    <cfRule type="containsText" dxfId="15" priority="16" operator="containsText" text="H">
      <formula>NOT(ISERROR(SEARCH("H",AG73)))</formula>
    </cfRule>
  </conditionalFormatting>
  <conditionalFormatting sqref="AG74:AP101">
    <cfRule type="containsText" dxfId="14" priority="18" operator="containsText" text="H">
      <formula>NOT(ISERROR(SEARCH("H",AG74)))</formula>
    </cfRule>
  </conditionalFormatting>
  <conditionalFormatting sqref="AG106:AP106">
    <cfRule type="containsText" dxfId="13" priority="1" operator="containsText" text="H">
      <formula>NOT(ISERROR(SEARCH("H",AG106)))</formula>
    </cfRule>
  </conditionalFormatting>
  <conditionalFormatting sqref="AG107:AP134">
    <cfRule type="containsText" dxfId="12" priority="3" operator="containsText" text="H">
      <formula>NOT(ISERROR(SEARCH("H",AG107)))</formula>
    </cfRule>
  </conditionalFormatting>
  <conditionalFormatting sqref="AH8:AH10 AJ8:AJ10 AL8:AL10 AN8:AN10 AP8:AP10 AH13:AH15 AJ13:AJ15 AL13:AL15 AN13:AN15 AP13:AP15 AH18:AH20 AJ18:AJ20 AL18:AL20 AN18:AN20 AP18:AP20 AH23:AH25 AJ23:AJ25 AL23:AL25 AN23:AN25 AP23:AP25 AH28:AH30 AJ28:AJ30 AL28:AL30 AN28:AN30 AP28:AP30 AH33:AH36 AJ33:AJ36 AL33:AL36 AN33:AN36 AP33:AP36">
    <cfRule type="cellIs" dxfId="11" priority="51" operator="greaterThan">
      <formula>0</formula>
    </cfRule>
  </conditionalFormatting>
  <conditionalFormatting sqref="AH10 AJ10 AL10 AN10 AP10 AH15 AJ15 AL15 AN15 AP15 AH20 AJ20 AL20 AN20 AP20 AH25 AJ25 AL25 AN25 AP25 AH30 AJ30 AL30 AN30 AP30 AH35 AJ35 AL35 AN35 AP35">
    <cfRule type="cellIs" dxfId="10" priority="48" operator="greaterThan">
      <formula>0.24</formula>
    </cfRule>
  </conditionalFormatting>
  <conditionalFormatting sqref="AH41:AH43 AJ41:AJ43 AL41:AL43 AN41:AN43 AP41:AP43 AH46:AH48 AJ46:AJ48 AL46:AL48 AN46:AN48 AP46:AP48 AH51:AH53 AJ51:AJ53 AL51:AL53 AN51:AN53 AP51:AP53 AH56:AH58 AJ56:AJ58 AL56:AL58 AN56:AN58 AP56:AP58 AH61:AH63 AJ61:AJ63 AL61:AL63 AN61:AN63 AP61:AP63 AH66:AH69 AJ66:AJ69 AL66:AL69 AN66:AN69 AP66:AP69">
    <cfRule type="cellIs" dxfId="9" priority="35" operator="greaterThan">
      <formula>0</formula>
    </cfRule>
  </conditionalFormatting>
  <conditionalFormatting sqref="AH43 AJ43 AL43 AN43 AP43 AH48 AJ48 AL48 AN48 AP48 AH53 AJ53 AL53 AN53 AP53 AH58 AJ58 AL58 AN58 AP58 AH63 AJ63 AL63 AN63 AP63 AH68 AJ68 AL68 AN68 AP68">
    <cfRule type="cellIs" dxfId="8" priority="32" operator="greaterThan">
      <formula>0.24</formula>
    </cfRule>
  </conditionalFormatting>
  <conditionalFormatting sqref="AH74:AH76 AJ74:AJ76 AL74:AL76 AN74:AN76 AP74:AP76 AH79:AH81 AJ79:AJ81 AL79:AL81 AN79:AN81 AP79:AP81 AH84:AH86 AJ84:AJ86 AL84:AL86 AN84:AN86 AP84:AP86 AH89:AH91 AJ89:AJ91 AL89:AL91 AN89:AN91 AP89:AP91 AH94:AH96 AJ94:AJ96 AL94:AL96 AN94:AN96 AP94:AP96 AH99:AH101 AJ99:AJ101 AL99:AL101 AN99:AN101 AP99:AP101">
    <cfRule type="cellIs" dxfId="7" priority="20" operator="greaterThan">
      <formula>0</formula>
    </cfRule>
  </conditionalFormatting>
  <conditionalFormatting sqref="AH76 AJ76 AL76 AN76 AP76 AH81 AJ81 AL81 AN81 AP81 AH86 AJ86 AL86 AN86 AP86 AH91 AJ91 AL91 AN91 AP91 AH96 AJ96 AL96 AN96 AP96 AH101 AJ101 AL101 AN101 AP101">
    <cfRule type="cellIs" dxfId="6" priority="17" operator="greaterThan">
      <formula>0.24</formula>
    </cfRule>
  </conditionalFormatting>
  <conditionalFormatting sqref="AH107:AH109 AJ107:AJ109 AL107:AL109 AN107:AN109 AP107:AP109 AH112:AH114 AJ112:AJ114 AL112:AL114 AN112:AN114 AP112:AP114 AH117:AH119 AJ117:AJ119 AL117:AL119 AN117:AN119 AP117:AP119 AH122:AH124 AJ122:AJ124 AL122:AL124 AN122:AN124 AP122:AP124 AH127:AH129 AJ127:AJ129 AL127:AL129 AN127:AN129 AP127:AP129 AH132:AH134 AJ132:AJ134 AL132:AL134 AN132:AN134 AP132:AP134">
    <cfRule type="cellIs" dxfId="5" priority="5" operator="greaterThan">
      <formula>0</formula>
    </cfRule>
  </conditionalFormatting>
  <conditionalFormatting sqref="AH109 AJ109 AL109 AN109 AP109 AH114 AJ114 AL114 AN114 AP114 AH119 AJ119 AL119 AN119 AP119 AH124 AJ124 AL124 AN124 AP124 AH129 AJ129 AL129 AN129 AP129 AH134 AJ134 AL134 AN134 AP134">
    <cfRule type="cellIs" dxfId="4" priority="2" operator="greaterThan">
      <formula>0.24</formula>
    </cfRule>
  </conditionalFormatting>
  <conditionalFormatting sqref="AH12:AP12 AH17:AP17 AH22:AP22 AH27:AP27 AH32:AP32 AH7:AO7">
    <cfRule type="cellIs" dxfId="3" priority="50" operator="equal">
      <formula>"v"</formula>
    </cfRule>
  </conditionalFormatting>
  <conditionalFormatting sqref="AH45:AP45 AH50:AP50 AH55:AP55 AH60:AP60 AH65:AP65 AH40:AO40">
    <cfRule type="cellIs" dxfId="2" priority="34" operator="equal">
      <formula>"v"</formula>
    </cfRule>
  </conditionalFormatting>
  <conditionalFormatting sqref="AH78:AP78 AH83:AP83 AH88:AP88 AH93:AP93 AH98:AP98 AH73:AO73">
    <cfRule type="cellIs" dxfId="1" priority="19" operator="equal">
      <formula>"v"</formula>
    </cfRule>
  </conditionalFormatting>
  <conditionalFormatting sqref="AH111:AP111 AH116:AP116 AH121:AP121 AH126:AP126 AH131:AP131 AH106:AO106">
    <cfRule type="cellIs" dxfId="0" priority="4" operator="equal">
      <formula>"v"</formula>
    </cfRule>
  </conditionalFormatting>
  <dataValidations count="5">
    <dataValidation type="list" allowBlank="1" showInputMessage="1" showErrorMessage="1" sqref="B8:B10 D8:D10 F8:F10 H8:H10 J8:J10 L8:L10 N8:N10 N13:N15 L13:L15 J13:J15 H13:H15 F13:F15 D13:D15 B18:B20 D18:D20 F18:F20 H18:H20 J18:J20 L18:L20 N18:N20 N23:N25 L23:L25 J23:J25 H23:H25 F23:F25 D23:D25 B23:B25 B28:B30 D28:D30 F28:F30 H28:H30 J28:J30 L28:L30 N28:N30 N33:N35 L33:L35 J33:J35 H33:H35 F33:F35 D33:D35 B33:B35 B15 B13 Q8:Q10 S8:S10 U8:U10 W8:W10 Y8:Y10 AA8:AA10 AC8:AC10 Q13:Q15 S13:S15 U13:U15 W13:W15 Y13:Y15 AA13:AA15 AC13:AC15 AC18:AC20 AA18:AA20 Y18:Y20 W18:W20 U18:U20 S18:S20 Q18:Q20 Q23:Q25 S23:S25 U23:U25 W23:W25 Y23:Y25 AA23:AA25 AC23:AC25 AC28:AC30 AA28:AA30 Y28:Y30 W28:W30 U28:U30 S28:S30 Q28:Q30 AC33:AC35 AA33:AA35 Y33:Y35 W33:W35 U33:U35 S33:S35 Q33:Q35 AF8:AF10 AH8:AH10 AJ8:AJ10 AL8:AL10 AN8:AN10 AP8:AP10 AR8:AR10 AF13:AF15 AH13:AH15 AJ13:AJ15 AL13:AL15 AN13:AN15 AP13:AP15 AR13:AR15 AR18:AR20 AP18:AP20 AN18:AN20 AL18:AL20 AJ18:AJ20 AH18:AH20 AF18:AF20 AF23:AF25 AH23:AH25 AJ23:AJ25 AL23:AL25 AN23:AN25 AP23:AP25 AR23:AR25 AR28:AR30 AP28:AP30 AN28:AN30 AL28:AL30 AJ28:AJ30 AH28:AH30 AF28:AF30 AR33:AR35 AP33:AP35 AN33:AN35 AL33:AL35 AJ33:AJ35 AH33:AH35 AF33:AF35 B41:B43 D41:D43 F41:F43 H41:H43 J41:J43 L41:L43 N41:N43 B46:B48 D46:D48 F46:F48 H46:H48 J46:J48 L46:L48 N46:N48 N51:N53 L51:L53 J51:J53 H51:H53 F51:F53 D51:D53 B51:B53 B56:B58 D56:D58 F56:F58 H56:H58 J56:J58 L56:L58 N56:N58 N61:N63 L61:L63 J61:J63 H61:H63 F61:F63 D61:D63 B61:B63 N66:N68 L66:L68 J66:J68 H66:H68 F66:F68 D66:D68 B66:B68 Q41:Q43 S41:S43 U41:U43 W41:W43 Y41:Y43 AA41:AA43 AC41:AC43 Q46:Q48 S46:S48 U46:U48 W46:W48 Y46:Y48 AA46:AA48 AC46:AC48 AC51:AC53 AA51:AA53 Y51:Y53 W51:W53 U51:U53 S51:S53 Q51:Q53 Q56:Q58 S56:S58 U56:U58 W56:W58 Y56:Y58 AA56:AA58 AC56:AC58 AC61:AC63 AA61:AA63 Y61:Y63 W61:W63 U61:U63 S61:S63 Q61:Q63 AC66:AC68 AA66:AA68 Y66:Y68 W66:W68 U66:U68 S66:S68 Q66:Q68 AF41:AF43 AH41:AH43 AJ41:AJ43 AL41:AL43 AN41:AN43 AP41:AP43 AR41:AR43 AF46:AF48 AH46:AH48 AJ46:AJ48 AL46:AL48 AN46:AN48 AP46:AP48 AR46:AR48 AR51:AR53 AP51:AP53 AN51:AN53 AL51:AL53 AJ51:AJ53 AH51:AH53 AF51:AF53 AF56:AF58 AH56:AH58 AJ56:AJ58 AL56:AL58 AN56:AN58 AP56:AP58 AR56:AR58 AR61:AR63 AP61:AP63 AN61:AN63 AL61:AL63 AJ61:AJ63 AH61:AH63 AF61:AF63 AR66:AR68 AP66:AP68 AN66:AN68 AL66:AL68 AJ66:AJ68 AH66:AH68 AF66:AF68 B74:B76 D74:D76 F74:F76 H74:H76 J74:J76 L74:L76 N74:N76 B79:B81 D79:D81 F79:F81 H79:H81 J79:J81 L79:L81 N79:N81 N84:N86 L84:L86 J84:J86 H84:H86 F84:F86 D84:D86 B84:B86 B89:B91 D89:D91 F89:F91 H89:H91 J89:J91 L89:L91 N89:N91 N94:N96 L94:L96 J94:J96 H94:H96 F94:F96 D94:D96 B94:B96 N99:N101 L99:L101 J99:J101 H99:H101 F99:F101 D99:D101 B99:B101 Q74:Q76 S74:S76 U74:U76 W74:W76 Y74:Y76 AA74:AA76 AC74:AC76 Q79:Q81 S79:S81 U79:U81 W79:W81 Y79:Y81 AA79:AA81 AC79:AC81 AC84:AC86 AA84:AA86 Y84:Y86 W84:W86 U84:U86 S84:S86 Q84:Q86 Q89:Q91 S89:S91 U89:U91 W89:W91 Y89:Y91 AA89:AA91 AC89:AC91 AC94:AC96 AA94:AA96 Y94:Y96 W94:W96 U94:U96 S94:S96 Q94:Q96 AC99:AC101 AA99:AA101 Y99:Y101 W99:W101 U99:U101 S99:S101 Q99:Q101 AF74:AF76 AH74:AH76 AJ74:AJ76 AL74:AL76 AN74:AN76 AP74:AP76 AR74:AR76 AF79:AF81 AH79:AH81 AJ79:AJ81 AL79:AL81 AN79:AN81 AP79:AP81 AR79:AR81 AR84:AR86 AP84:AP86 AN84:AN86 AL84:AL86 AJ84:AJ86 AH84:AH86 AF84:AF86 AF89:AF91 AH89:AH91 AJ89:AJ91 AL89:AL91 AN89:AN91 AP89:AP91 AR89:AR91 AR94:AR96 AP94:AP96 AN94:AN96 AL94:AL96 AJ94:AJ96 AH94:AH96 AF94:AF96 AR99:AR101 AP99:AP101 AN99:AN101 AL99:AL101 AJ99:AJ101 AH99:AH101 AF99:AF101 B107:B109 D107:D109 F107:F109 H107:H109 J107:J109 L107:L109 N107:N109 B112:B114 D112:D114 F112:F114 H112:H114 J112:J114 L112:L114 N112:N114 N117:N119 L117:L119 J117:J119 H117:H119 F117:F119 D117:D119 B117:B119 B122:B124 D122:D124 F122:F124 H122:H124 J122:J124 L122:L124 N122:N124 N127:N129 L127:L129 J127:J129 H127:H129 F127:F129 D127:D129 B127:B129 N132:N134 L132:L134 J132:J134 H132:H134 F132:F134 D132:D134 B132:B134 Q107:Q109 S107:S109 U107:U109 W107:W109 Y107:Y109 AA107:AA109 AC107:AC109 Q112:Q114 S112:S114 U112:U114 W112:W114 Y112:Y114 AA112:AA114 AC112:AC114 AC117:AC119 AA117:AA119 Y117:Y119 W117:W119 U117:U119 S117:S119 Q117:Q119 Q122:Q124 S122:S124 U122:U124 W122:W124 Y122:Y124 AA122:AA124 AC122:AC124 AC127:AC129 AA127:AA129 Y127:Y129 W127:W129 U127:U129 S127:S129 Q127:Q129 AC132:AC134 AA132:AA134 Y132:Y134 W132:W134 U132:U134 S132:S134 Q132:Q134 AF107:AF109 AH107:AH109 AJ107:AJ109 AL107:AL109 AN107:AN109 AP107:AP109 AR107:AR109 AF112:AF114 AH112:AH114 AJ112:AJ114 AL112:AL114 AN112:AN114 AP112:AP114 AR112:AR114 AR117:AR119 AP117:AP119 AN117:AN119 AL117:AL119 AJ117:AJ119 AH117:AH119 AF117:AF119 AF122:AF124 AH122:AH124 AJ122:AJ124 AL122:AL124 AN122:AN124 AP122:AP124 AR122:AR124 AR127:AR129 AP127:AP129 AN127:AN129 AL127:AL129 AJ127:AJ129 AH127:AH129 AF127:AF129 AR132:AR134 AP132:AP134 AN132:AN134 AL132:AL134 AJ132:AJ134 AH132:AH134 AF132:AF134">
      <formula1>"0, .25, .5, .75, 1"</formula1>
    </dataValidation>
    <dataValidation type="list" allowBlank="1" showInputMessage="1" showErrorMessage="1" sqref="M28 G28 G8 I8 K8 M8 M13 K13 I13 G13 G33 C13 C18 C28 M23 M18 K18 I18 G18 I33 C8 M33 C33 C23 K33 G23 I23 K23 K28 I28 R8:R9 T8:T9 V8:V9 AB8:AB9 Z8:Z9 R33:R34 Z33:Z34 Z13:Z14 X13:X14 V13:V14 T13:T14 R13:R14 X33:X34 Z18:Z19 X18:X19 V18:V19 T18:T19 R18:R19 R23:R24 T23:T24 V23:V24 X23:X24 Z23:Z24 V33:V34 T33:T34 Z28:Z29 X28:X29 V28:V29 T28:T29 R28:R29 P8:P9 P13:P14 P18:P19 P23:P24 P28:P29 P33:P34 AB33:AB34 AB28:AB29 AB23:AB24 AB18:AB19 AB13:AB14 X9 AG8:AG9 AI8:AI9 AK8:AK9 AM8:AM9 AO8:AO9 AG33:AG34 AO33:AO34 AO13:AO14 AM13:AM14 AK13:AK14 AI13:AI14 AG13:AG14 AM33:AM34 AO18:AO19 AM18:AM19 AK18:AK19 AI18:AI19 AG18:AG19 AG23:AG24 AI23:AI24 AK23:AK24 AM23:AM24 AO23:AO24 AK33:AK34 AI33:AI34 AO28:AO29 AM28:AM29 AK28:AK29 AI28:AI29 AG28:AG29 AE8:AE9 AE13:AE14 AE18:AE19 AE23:AE24 AE28:AE29 AE33:AE34 AQ33:AQ34 AQ28:AQ29 AQ23:AQ24 AQ18:AQ19 AQ13:AQ14 AQ8:AQ9 C41:C42 E41:E42 G41:G42 I41:I42 K41:K42 C66:C67 K66:K67 K46:K47 I46:I47 G46:G47 E46:E47 C46:C47 I66:I67 K51:K52 I51:I52 G51:G52 E51:E52 C51:C52 C56:C57 E56:E57 G56:G57 I56:I57 K56:K57 G66:G67 E66:E67 K61:K62 I61:I62 G61:G62 E61:E62 C61:C62 A41:A42 A46:A47 A51:A52 A56:A57 A61:A62 A66:A67 M66:M67 M61:M62 M56:M57 M51:M52 M46:M47 M41:M42 R41:R42 T41:T42 V41:V42 X41:X42 Z41:Z42 R66:R67 Z66:Z67 Z46:Z47 X46:X47 V46:V47 T46:T47 R46:R47 X66:X67 Z51:Z52 X51:X52 V51:V52 T51:T52 R51:R52 R56:R57 T56:T57 V56:V57 X56:X57 Z56:Z57 V66:V67 T66:T67 Z61:Z62 X61:X62 V61:V62 T61:T62 R61:R62 AB41:AB42 AB46:AB47 P51:P52 P56:P57 P61:P62 P66:P67 AB66:AB67 AB61:AB62 AB56:AB57 AB51:AB52 AG41:AG42 AI41:AI42 AK41:AK42 AM41:AM42 AO41:AO42 AG66:AG67 AO66:AO67 AO46:AO47 AM46:AM47 AK46:AK47 AI46:AI47 AG46:AG47 AM66:AM67 AO51:AO52 AM51:AM52 AK51:AK52 AI51:AI52 AG51:AG52 AG56:AG57 AI56:AI57 AK56:AK57 AM56:AM57 AO56:AO57 AK66:AK67 AI66:AI67 AO61:AO62 AM61:AM62 AK61:AK62 AI61:AI62 AG61:AG62 AE41:AE42 AE46:AE47 AE51:AE52 AE56:AE57 AE61:AE62 AE66:AE67 AQ66:AQ67 AQ61:AQ62 AQ56:AQ57 AQ51:AQ52 AQ46:AQ47 AQ41:AQ42 C74:C75 E74:E75 G74:G75 I74:I75 K74:K75 C99:C100 K99:K100 K79:K80 I79:I80 G79:G80 E79:E80 C79:C80 I99:I100 K84:K85 I84:I85 G84:G85 E84:E85 C84:C85 C89:C90 E89:E90 G89:G90 I89:I90 K89:K90 G99:G100 E99:E100 K94:K95 I94:I95 G94:G95 E94:E95 C94:C95 A74:A75 A79:A80 A84:A85 A89:A90 A94:A95 A99:A100 M99:M100 M94:M95 M89:M90 M84:M85 M79:M80 M74:M75 R74:R75 T74:T75 V74:V75 X74:X75 Z74:Z75 R99:R100 Z99:Z100 Z79:Z80 X79:X80 V79:V80 T79:T80 R79:R80 X99:X100 Z84:Z85 X84:X85 V84:V85 T84:T85 R84:R85 R89:R90 T89:T90 V89:V90 X89:X90 Z89:Z90 V99:V100 T99:T100 Z94:Z95 X94:X95 V94:V95 T94:T95 R94:R95 P74:P75 P79:P80 P84:P85 P89:P90 P94:P95 P99:P100 AB99:AB100 AB94:AB95 AB89:AB90 AB84:AB85 AB79:AB80 AB74:AB75 AG74:AG75 AI74:AI75 AK74:AK75 AM74:AM75 AO74:AO75 AG99:AG100 AO99:AO100 AO79:AO80 AM79:AM80 AK79:AK80 AI79:AI80 AG79:AG80 AM99:AM100 AO84:AO85 AM84:AM85 AK84:AK85 AI84:AI85 AG84:AG85 AG89:AG90 AI89:AI90 AK89:AK90 AM89:AM90 AO89:AO90 AK99:AK100 AI99:AI100 AO94:AO95 AM94:AM95 AK94:AK95 AI94:AI95 AG94:AG95 AE74:AE75 AE79:AE80 AE84:AE85 AE89:AE90 AE94:AE95 AE99:AE100 AQ99:AQ100 AQ94:AQ95 AQ89:AQ90 AQ84:AQ85 AQ79:AQ80 AQ74:AQ75 C107:C108 E107:E108 G107:G108 I107:I108 K107:K108 C132:C133 K132:K133 K112:K113 I112:I113 G112:G113 E112:E113 C112:C113 I132:I133 K117:K118 I117:I118 G117:G118 E117:E118 C117:C118 C122:C123 E122:E123 G122:G123 I122:I123 K122:K123 G132:G133 E132:E133 K127:K128 I127:I128 G127:G128 E127:E128 C127:C128 A107:A108 A112:A113 A117:A118 A122:A123 A127:A128 A132:A133 M132:M133 M127:M128 M122:M123 M117:M118 M112:M113 M107:M108 R107:R108 T107:T108 V107:V108 X107:X108 Z107:Z108 R132:R133 Z132:Z133 Z112:Z113 X112:X113 V112:V113 T112:T113 R112:R113 X132:X133 Z117:Z118 X117:X118 V117:V118 T117:T118 R117:R118 R122:R123 T122:T123 V122:V123 X122:X123 Z122:Z123 V132:V133 T132:T133 Z127:Z128 X127:X128 V127:V128 T127:T128 R127:R128 P107:P108 P112:P113 P117:P118 P122:P123 P127:P128 P132:P133 AB132:AB133 AB127:AB128 AB122:AB123 AB117:AB118 AB112:AB113 AB107:AB108 AG107:AG108 AI107:AI108 AK107:AK108 AM107:AM108 AO107:AO108 AG132:AG133 AO132:AO133 AO112:AO113 AM112:AM113 AK112:AK113 AI112:AI113 AG112:AG113 AM132:AM133 AO117:AO118 AM117:AM118 AK117:AK118 AI117:AI118 AG117:AG118 AG122:AG123 AI122:AI123 AK122:AK123 AM122:AM123 AO122:AO123 AK132:AK133 AI132:AI133 AO127:AO128 AM127:AM128 AK127:AK128 AI127:AI128 AG127:AG128 AE107:AE108 AE112:AE113 AE117:AE118 AE122:AE123 AE127:AE128 AE132:AE133 AQ132:AQ133 AQ127:AQ128 AQ122:AQ123 AQ117:AQ118 AQ112:AQ113 AQ107:AQ108">
      <formula1>"S, P"</formula1>
    </dataValidation>
    <dataValidation type="list" allowBlank="1" showInputMessage="1" showErrorMessage="1" sqref="F32 H32 J32 L32 N32 B27 N22 B17 D27 F27 H27 J27 L27 N27 N12 L22 J22 H22 F22 D22 B22 N7 D17 F17 H17 J17 L17 N17 L7 L12 J12 H12 F12 D12 B12 J7 H7 F7 D7 B7 D32 B32 U32 W32 Y32 AA32 AC32 Q27 AC22 Q17 S27 U27 W27 Y27 AA27 AC27 AC12 AA22 Y22 W22 U22 S22 Q22 AC7 S17 U17 W17 Y17 AA17 AC17 AA7 AA12 Y12 W12 U12 S12 Q12 Y7 W7 U7 S7 Q7 S32 Q32 AJ32 AL32 AN32 AP32 AR32 AF27 AR22 AF17 AH27 AJ27 AL27 AN27 AP27 AR27 AR12 AP22 AN22 AL22 AJ22 AH22 AF22 AR7 AH17 AJ17 AL17 AN17 AP17 AR17 AP7 AP12 AN12 AL12 AJ12 AH12 AF12 AN7 AL7 AJ7 AH7 AF7 AH32 AF32 F65 H65 J65 L65 N65 B60 N55 B50 D60 F60 H60 J60 L60 N60 N45 L55 J55 H55 F55 D55 B55 N40 D50 F50 H50 J50 L50 N50 L40 L45 J45 H45 F45 D45 B45 J40 H40 F40 D40 B40 D65 B65 U65 W65 Y65 AA65 AC65 Q60 AC55 Q50 S60 U60 W60 Y60 AA60 AC60 AC45 AA55 Y55 W55 U55 S55 Q55 AC40 S50 U50 W50 Y50 AA50 AC50 AA40 AA45 Y45 W45 U45 S45 Q45 Y40 W40 U40 S40 Q40 S65 Q65 AJ65 AL65 AN65 AP65 AR65 AF60 AR55 AF50 AH60 AJ60 AL60 AN60 AP60 AR60 AR45 AP55 AN55 AL55 AJ55 AH55 AF55 AR40 AH50 AJ50 AL50 AN50 AP50 AR50 AP40 AP45 AN45 AL45 AJ45 AH45 AF45 AN40 AL40 AJ40 AH40 AF40 AH65 AF65 F98 H98 J98 L98 N98 B93 N88 B83 D93 F93 H93 J93 L93 N93 N78 L88 J88 H88 F88 D88 B88 N73 D83 F83 H83 J83 L83 N83 L73 L78 J78 H78 F78 D78 B78 J73 H73 F73 D73 B73 D98 B98 U98 W98 Y98 AA98 AC98 Q93 AC88 Q83 S93 U93 W93 Y93 AA93 AC93 AC78 AA88 Y88 W88 U88 S88 Q88 AC73 S83 U83 W83 Y83 AA83 AC83 AA73 AA78 Y78 W78 U78 S78 Q78 Y73 W73 U73 S73 Q73 S98 Q98 AJ98 AL98 AN98 AP98 AR98 AF93 AR88 AF83 AH93 AJ93 AL93 AN93 AP93 AR93 AR78 AP88 AN88 AL88 AJ88 AH88 AF88 AR73 AH83 AJ83 AL83 AN83 AP83 AR83 AP73 AP78 AN78 AL78 AJ78 AH78 AF78 AN73 AL73 AJ73 AH73 AF73 AH98 AF98 F131 H131 J131 L131 N131 B126 N121 B116 D126 F126 H126 J126 L126 N126 N111 L121 J121 H121 F121 D121 B121 N106 D116 F116 H116 J116 L116 N116 L106 L111 J111 H111 F111 D111 B111 J106 H106 F106 D106 B106 D131 B131 U131 W131 Y131 AA131 AC131 Q126 AC121 Q116 S126 U126 W126 Y126 AA126 AC126 AC111 AA121 Y121 W121 U121 S121 Q121 AC106 S116 U116 W116 Y116 AA116 AC116 AA106 AA111 Y111 W111 U111 S111 Q111 Y106 W106 U106 S106 Q106 S131 Q131 AJ131 AL131 AN131 AP131 AR131 AF126 AR121 AF116 AH126 AJ126 AL126 AN126 AP126 AR126 AR111 AP121 AN121 AL121 AJ121 AH121 AF121 AR106 AH116 AJ116 AL116 AN116 AP116 AR116 AP106 AP111 AN111 AL111 AJ111 AH111 AF111 AN106 AL106 AJ106 AH106 AF106 AH131 AF131">
      <formula1>"0, .25, .5, .75, 1, H, C"</formula1>
    </dataValidation>
    <dataValidation type="list" allowBlank="1" showDropDown="1" showInputMessage="1" showErrorMessage="1" sqref="P7 R7 T7 V7 X7 Z7 AB7 AB12 Z12 X12 V12 T12 R12 P12 P17 R17 T17 V17 X17 Z17 AB17 AB22 Z22 X22 V22 T22 R22 P22 P27 R27 T27 V27 X27 Z27 AB27 AB32 Z32 X32 V32 T32 R32 P32 AE7 AG7 AI7 AK7 AM7 AO7 AQ7 AQ12 AO12 AM12 AK12 AI12 AG12 AE12 AE17 AG17 AI17 AK17 AM17 AO17 AQ17 AQ22 AO22 AM22 AK22 AI22 AG22 AE22 AE27 AG27 AI27 AK27 AM27 AO27 AQ27 AQ32 AO32 AM32 AK32 AI32 AG32 AE32 A40 C40 E40 G40 I40 K40 M40 M45 K45 I45 G45 E45 C45 A45 A50 C50 E50 G50 I50 K50 M50 M55 K55 I55 G55 E55 C55 A55 A60 C60 E60 G60 I60 K60 M60 M65 K65 I65 G65 E65 C65 A65 P40 R40 T40 V40 X40 Z40 AB40 AB45 Z45 X45 V45 T45 R45 P45 P50 R50 T50 V50 X50 Z50 AB50 AB55 Z55 X55 V55 T55 R55 P55 P60 R60 T60 V60 X60 Z60 AB60 AB65 Z65 X65 V65 T65 R65 P65 AE40 AG40 AI40 AK40 AM40 AO40 AQ40 AQ45 AO45 AM45 AK45 AI45 AG45 AE45 AE50 AG50 AI50 AK50 AM50 AO50 AQ50 AQ55 AO55 AM55 AK55 AI55 AG55 AE55 AE60 AG60 AI60 AK60 AM60 AO60 AQ60 AQ65 AO65 AM65 AK65 AI65 AG65 AE65 A73 C73 E73 G73 I73 K73 M73 M78 K78 I78 G78 E78 C78 A78 A83 C83 E83 G83 I83 K83 M83 M88 K88 I88 G88 E88 C88 A88 A93 C93 E93 G93 I93 K93 M93 M98 K98 I98 G98 E98 C98 A98 P73 R73 T73 V73 X73 Z73 AB73 AB78 Z78 X78 V78 T78 R78 P78 P83 R83 T83 V83 X83 Z83 AB83 AB88 Z88 X88 V88 T88 R88 P88 P93 R93 T93 V93 X93 Z93 AB93 AB98 Z98 X98 V98 T98 R98 P98 AE73 AG73 AI73 AK73 AM73 AO73 AQ73 AQ78 AO78 AM78 AK78 AI78 AG78 AE78 AE83 AG83 AI83 AK83 AM83 AO83 AQ83 AQ88 AO88 AM88 AK88 AI88 AG88 AE88 AE93 AG93 AI93 AK93 AM93 AO93 AQ93 AQ98 AO98 AM98 AK98 AI98 AG98 AE98 A106 C106 E106 G106 I106 K106 M106 M111 K111 I111 G111 E111 C111 A111 A116 C116 E116 G116 I116 K116 M116 M121 K121 I121 G121 E121 C121 A121 A126 C126 E126 G126 I126 K126 M126 M131 K131 I131 G131 E131 C131 A131 P106 R106 T106 V106 X106 Z106 AB106 AB111 Z111 X111 V111 T111 R111 P111 P116 R116 T116 V116 X116 Z116 AB116 AB121 Z121 X121 V121 T121 R121 P121 P126 R126 T126 V126 X126 Z126 AB126 AB131 Z131 X131 V131 T131 R131 P131 AE106 AG106 AI106 AK106 AM106 AO106 AQ106 AQ111 AO111 AM111 AK111 AI111 AG111 AE111 AE116 AG116 AI116 AK116 AM116 AO116 AQ116 AQ121 AO121 AM121 AK121 AI121 AG121 AE121 AE126 AG126 AI126 AK126 AM126 AO126 AQ126 AQ131 AO131 AM131 AK131 AI131 AG131 AE131">
      <formula1>"W"</formula1>
    </dataValidation>
    <dataValidation type="list" allowBlank="1" showDropDown="1" showInputMessage="1" showErrorMessage="1" sqref="P10 R10 T10 V10 X10 Z10 AB10 AB15 Z15 X15 V15 T15 R15 P15 P20 R20 T20 V20 X20 Z20 AB20 AB25 Z25 X25 V25 T25 R25 P25 P30 R30 T30 V30 X30 Z30 AB30 AB35 Z35 X35 V35 T35 R35 P35 AE10 AG10 AI10 AK10 AM10 AO10 AQ10 AQ15 AO15 AM15 AK15 AI15 AG15 AE15 AE20 AG20 AI20 AK20 AM20 AO20 AQ20 AQ25 AO25 AM25 AK25 AI25 AG25 AE25 AE30 AG30 AI30 AK30 AM30 AO30 AQ30 AQ35 AO35 AM35 AK35 AI35 AG35 AE35 A43 C43 E43 G43 I43 K43 M43 M48 K48 I48 G48 E48 C48 A48 A53 C53 E53 G53 I53 K53 M53 M58 K58 I58 G58 E58 C58 A58 A63 C63 E63 G63 I63 K63 M63 M68 K68 I68 G68 E68 C68 A68 P43 R43 T43 V43 X43 Z43 AB43 AB48 Z48 X48 V48 T48 R48 P48 P53 R53 T53 V53 X53 Z53 AB53 AB58 Z58 X58 V58 T58 R58 P58 P63 R63 T63 V63 X63 Z63 AB63 AB68 Z68 X68 V68 T68 R68 P68 AE43 AG43 AI43 AK43 AM43 AO43 AQ43 AQ48 AO48 AM48 AK48 AI48 AG48 AE48 AE53 AG53 AI53 AK53 AM53 AO53 AQ53 AQ58 AO58 AM58 AK58 AI58 AG58 AE58 AE63 AG63 AI63 AK63 AM63 AO63 AQ63 AQ68 AO68 AM68 AK68 AI68 AG68 AE68 A76 C76 E76 G76 I76 K76 M76 M81 K81 I81 G81 E81 C81 A81 A86 C86 E86 G86 I86 K86 M86 M91 K91 I91 G91 E91 C91 A91 A96 C96 E96 G96 I96 K96 M96 M101 K101 I101 G101 E101 C101 A101 P76 R76 T76 V76 X76 Z76 AB76 AB81 Z81 X81 V81 T81 R81 P81 P86 R86 T86 V86 X86 Z86 AB86 AB91 Z91 X91 V91 T91 R91 P91 P96 R96 T96 V96 X96 Z96 AB96 AB101 Z101 X101 V101 T101 R101 P101 AE76 AG76 AI76 AK76 AM76 AO76 AQ76 AQ81 AO81 AM81 AK81 AI81 AG81 AE81 AE86 AG86 AI86 AK86 AM86 AO86 AQ86 AQ91 AO91 AM91 AK91 AI91 AG91 AE91 AE96 AG96 AI96 AK96 AM96 AO96 AQ96 AQ101 AO101 AM101 AK101 AI101 AG101 AE101 A109 C109 E109 G109 I109 K109 M109 M114 K114 I114 G114 E114 C114 A114 A119 C119 E119 G119 I119 K119 M119 M124 K124 I124 G124 E124 C124 A124 A129 C129 E129 G129 I129 K129 M129 M134 K134 I134 G134 E134 C134 A134 P109 R109 T109 V109 X109 Z109 AB109 AB114 Z114 X114 V114 T114 R114 P114 P119 R119 T119 V119 X119 Z119 AB119 AB124 Z124 X124 V124 T124 R124 P124 P129 R129 T129 V129 X129 Z129 AB129 AB134 Z134 X134 V134 T134 R134 P134 AE109 AG109 AI109 AK109 AM109 AO109 AQ109 AQ114 AO114 AM114 AK114 AI114 AG114 AE114 AE119 AG119 AI119 AK119 AM119 AO119 AQ119 AQ124 AO124 AM124 AK124 AI124 AG124 AE124 AE129 AG129 AI129 AK129 AM129 AO129 AQ129 AQ134 AO134 AM134 AK134 AI134 AG134 AE134">
      <formula1>"V"</formula1>
    </dataValidation>
  </dataValidations>
  <pageMargins left="0.75" right="0.75" top="0.63" bottom="0.41" header="0.41" footer="0.28000000000000003"/>
  <pageSetup scale="67" fitToHeight="2" orientation="landscape" r:id="rId1"/>
  <headerFooter alignWithMargins="0">
    <oddHeader>&amp;L&amp;"Helvitica,Bold"&amp;12MONTHLY CALENDAR</oddHeader>
    <oddFooter>&amp;R&amp;P</oddFooter>
  </headerFooter>
  <rowBreaks count="1" manualBreakCount="1">
    <brk id="8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20"/>
  <sheetViews>
    <sheetView workbookViewId="0">
      <selection activeCell="C19" sqref="C19"/>
    </sheetView>
  </sheetViews>
  <sheetFormatPr defaultRowHeight="12.75"/>
  <cols>
    <col min="3" max="3" width="14.42578125" bestFit="1" customWidth="1"/>
    <col min="4" max="4" width="26.42578125" customWidth="1"/>
    <col min="6" max="6" width="16.7109375" bestFit="1" customWidth="1"/>
  </cols>
  <sheetData>
    <row r="1" spans="1:16">
      <c r="A1" t="s">
        <v>38</v>
      </c>
      <c r="B1" t="s">
        <v>38</v>
      </c>
      <c r="C1" s="212" t="s">
        <v>91</v>
      </c>
      <c r="D1" s="72" t="s">
        <v>20</v>
      </c>
      <c r="E1" s="48"/>
      <c r="F1" t="s">
        <v>58</v>
      </c>
      <c r="G1" s="48"/>
      <c r="H1" s="95"/>
      <c r="I1" s="94"/>
      <c r="J1" s="139"/>
      <c r="K1" s="95"/>
      <c r="L1" s="94"/>
      <c r="M1" s="95"/>
      <c r="N1" s="139"/>
      <c r="O1" s="95"/>
      <c r="P1" s="140"/>
    </row>
    <row r="2" spans="1:16">
      <c r="A2" t="s">
        <v>39</v>
      </c>
      <c r="B2" t="s">
        <v>38</v>
      </c>
      <c r="C2" s="212" t="s">
        <v>92</v>
      </c>
      <c r="D2" s="73" t="s">
        <v>22</v>
      </c>
      <c r="F2" t="s">
        <v>59</v>
      </c>
      <c r="G2" s="142" t="s">
        <v>67</v>
      </c>
      <c r="H2" s="143" t="s">
        <v>68</v>
      </c>
    </row>
    <row r="3" spans="1:16">
      <c r="A3" t="s">
        <v>40</v>
      </c>
      <c r="B3" t="s">
        <v>39</v>
      </c>
      <c r="C3" s="212" t="s">
        <v>93</v>
      </c>
      <c r="D3" s="74" t="s">
        <v>56</v>
      </c>
      <c r="G3" t="s">
        <v>60</v>
      </c>
    </row>
    <row r="4" spans="1:16">
      <c r="A4" t="s">
        <v>41</v>
      </c>
      <c r="B4" t="s">
        <v>40</v>
      </c>
      <c r="C4" s="211"/>
      <c r="D4" s="96" t="s">
        <v>33</v>
      </c>
    </row>
    <row r="5" spans="1:16">
      <c r="A5" t="s">
        <v>42</v>
      </c>
      <c r="B5" t="s">
        <v>41</v>
      </c>
      <c r="C5" s="211"/>
      <c r="D5" s="50" t="s">
        <v>21</v>
      </c>
    </row>
    <row r="6" spans="1:16">
      <c r="A6" t="s">
        <v>43</v>
      </c>
      <c r="B6" t="s">
        <v>42</v>
      </c>
      <c r="C6" s="211"/>
    </row>
    <row r="7" spans="1:16">
      <c r="A7" t="s">
        <v>44</v>
      </c>
      <c r="B7" t="s">
        <v>43</v>
      </c>
      <c r="C7" s="211"/>
      <c r="D7" s="213"/>
      <c r="E7" s="213"/>
      <c r="F7" s="213"/>
      <c r="G7" s="214" t="s">
        <v>84</v>
      </c>
      <c r="H7" s="214" t="s">
        <v>85</v>
      </c>
      <c r="I7" s="214" t="s">
        <v>86</v>
      </c>
      <c r="J7" s="214" t="s">
        <v>87</v>
      </c>
      <c r="K7" s="214" t="s">
        <v>88</v>
      </c>
      <c r="L7" s="214" t="s">
        <v>89</v>
      </c>
      <c r="M7" s="214" t="s">
        <v>90</v>
      </c>
    </row>
    <row r="8" spans="1:16">
      <c r="A8" t="s">
        <v>45</v>
      </c>
      <c r="B8" t="s">
        <v>44</v>
      </c>
      <c r="C8" s="217" t="str">
        <f>TEXT(D8, "mmmm yyyy")</f>
        <v>July 2024</v>
      </c>
      <c r="D8" s="215">
        <v>45474</v>
      </c>
      <c r="E8" s="213" t="str">
        <f>TEXT(D8, "dddd")</f>
        <v>Monday</v>
      </c>
      <c r="F8" s="213" t="str">
        <f>CHOOSE(MATCH(E8, {"Sunday","Monday","Tuesday","Wednesday","Thursday","Friday","Saturday"}, 0), "B8", "D8", "F8", "H8", "J8", "L8", "N8")</f>
        <v>D8</v>
      </c>
      <c r="G8" s="213" t="str">
        <f>IF(G$7=$F8, 1, "")</f>
        <v/>
      </c>
      <c r="H8" s="213">
        <f t="shared" ref="H8:M8" si="0">IF(H$7=$F8, IF(G8&lt;&gt;"", G8+1, 1), IF(G8&lt;&gt;"", G8+1, ""))</f>
        <v>1</v>
      </c>
      <c r="I8" s="213">
        <f t="shared" si="0"/>
        <v>2</v>
      </c>
      <c r="J8" s="213">
        <f t="shared" si="0"/>
        <v>3</v>
      </c>
      <c r="K8" s="213">
        <f t="shared" si="0"/>
        <v>4</v>
      </c>
      <c r="L8" s="213">
        <f t="shared" si="0"/>
        <v>5</v>
      </c>
      <c r="M8" s="213">
        <f t="shared" si="0"/>
        <v>6</v>
      </c>
    </row>
    <row r="9" spans="1:16">
      <c r="A9" t="s">
        <v>46</v>
      </c>
      <c r="B9" t="s">
        <v>45</v>
      </c>
      <c r="C9" s="217" t="str">
        <f t="shared" ref="C9:C19" si="1">TEXT(D9, "mmmm yyyy")</f>
        <v>August 2024</v>
      </c>
      <c r="D9" s="216">
        <f>EOMONTH(D8, 0) + 1</f>
        <v>45505</v>
      </c>
      <c r="E9" s="213" t="str">
        <f t="shared" ref="E9:E19" si="2">TEXT(D9, "dddd")</f>
        <v>Thursday</v>
      </c>
      <c r="F9" s="213" t="str">
        <f>CHOOSE(MATCH(E9, {"Sunday","Monday","Tuesday","Wednesday","Thursday","Friday","Saturday"}, 0), "B8", "D8", "F8", "H8", "J8", "L8", "N8")</f>
        <v>J8</v>
      </c>
      <c r="G9" s="213" t="str">
        <f t="shared" ref="G9:G19" si="3">IF(G$7=$F9, 1, "")</f>
        <v/>
      </c>
      <c r="H9" s="213" t="str">
        <f t="shared" ref="H9:M9" si="4">IF(H$7=$F9, IF(G9&lt;&gt;"", G9+1, 1), IF(G9&lt;&gt;"", G9+1, ""))</f>
        <v/>
      </c>
      <c r="I9" s="213" t="str">
        <f t="shared" si="4"/>
        <v/>
      </c>
      <c r="J9" s="213" t="str">
        <f t="shared" si="4"/>
        <v/>
      </c>
      <c r="K9" s="213">
        <f t="shared" si="4"/>
        <v>1</v>
      </c>
      <c r="L9" s="213">
        <f t="shared" si="4"/>
        <v>2</v>
      </c>
      <c r="M9" s="213">
        <f t="shared" si="4"/>
        <v>3</v>
      </c>
    </row>
    <row r="10" spans="1:16">
      <c r="A10" t="s">
        <v>47</v>
      </c>
      <c r="B10" t="s">
        <v>46</v>
      </c>
      <c r="C10" s="217" t="str">
        <f t="shared" si="1"/>
        <v>September 2024</v>
      </c>
      <c r="D10" s="216">
        <f t="shared" ref="D10:D19" si="5">EOMONTH(D9, 0) + 1</f>
        <v>45536</v>
      </c>
      <c r="E10" s="213" t="str">
        <f t="shared" si="2"/>
        <v>Sunday</v>
      </c>
      <c r="F10" s="213" t="str">
        <f>CHOOSE(MATCH(E10, {"Sunday","Monday","Tuesday","Wednesday","Thursday","Friday","Saturday"}, 0), "B8", "D8", "F8", "H8", "J8", "L8", "N8")</f>
        <v>B8</v>
      </c>
      <c r="G10" s="213">
        <f t="shared" si="3"/>
        <v>1</v>
      </c>
      <c r="H10" s="213">
        <f t="shared" ref="H10:M10" si="6">IF(H$7=$F10, IF(G10&lt;&gt;"", G10+1, 1), IF(G10&lt;&gt;"", G10+1, ""))</f>
        <v>2</v>
      </c>
      <c r="I10" s="213">
        <f t="shared" si="6"/>
        <v>3</v>
      </c>
      <c r="J10" s="213">
        <f t="shared" si="6"/>
        <v>4</v>
      </c>
      <c r="K10" s="213">
        <f t="shared" si="6"/>
        <v>5</v>
      </c>
      <c r="L10" s="213">
        <f t="shared" si="6"/>
        <v>6</v>
      </c>
      <c r="M10" s="213">
        <f t="shared" si="6"/>
        <v>7</v>
      </c>
    </row>
    <row r="11" spans="1:16">
      <c r="A11" t="s">
        <v>48</v>
      </c>
      <c r="B11" t="s">
        <v>47</v>
      </c>
      <c r="C11" s="217" t="str">
        <f t="shared" si="1"/>
        <v>October 2024</v>
      </c>
      <c r="D11" s="216">
        <f t="shared" si="5"/>
        <v>45566</v>
      </c>
      <c r="E11" s="213" t="str">
        <f t="shared" si="2"/>
        <v>Tuesday</v>
      </c>
      <c r="F11" s="213" t="str">
        <f>CHOOSE(MATCH(E11, {"Sunday","Monday","Tuesday","Wednesday","Thursday","Friday","Saturday"}, 0), "B8", "D8", "F8", "H8", "J8", "L8", "N8")</f>
        <v>F8</v>
      </c>
      <c r="G11" s="213" t="str">
        <f t="shared" si="3"/>
        <v/>
      </c>
      <c r="H11" s="213" t="str">
        <f t="shared" ref="H11:M11" si="7">IF(H$7=$F11, IF(G11&lt;&gt;"", G11+1, 1), IF(G11&lt;&gt;"", G11+1, ""))</f>
        <v/>
      </c>
      <c r="I11" s="213">
        <f t="shared" si="7"/>
        <v>1</v>
      </c>
      <c r="J11" s="213">
        <f t="shared" si="7"/>
        <v>2</v>
      </c>
      <c r="K11" s="213">
        <f t="shared" si="7"/>
        <v>3</v>
      </c>
      <c r="L11" s="213">
        <f t="shared" si="7"/>
        <v>4</v>
      </c>
      <c r="M11" s="213">
        <f t="shared" si="7"/>
        <v>5</v>
      </c>
    </row>
    <row r="12" spans="1:16">
      <c r="A12" t="s">
        <v>49</v>
      </c>
      <c r="B12" t="s">
        <v>48</v>
      </c>
      <c r="C12" s="217" t="str">
        <f t="shared" si="1"/>
        <v>November 2024</v>
      </c>
      <c r="D12" s="216">
        <f t="shared" si="5"/>
        <v>45597</v>
      </c>
      <c r="E12" s="213" t="str">
        <f t="shared" si="2"/>
        <v>Friday</v>
      </c>
      <c r="F12" s="213" t="str">
        <f>CHOOSE(MATCH(E12, {"Sunday","Monday","Tuesday","Wednesday","Thursday","Friday","Saturday"}, 0), "B8", "D8", "F8", "H8", "J8", "L8", "N8")</f>
        <v>L8</v>
      </c>
      <c r="G12" s="213" t="str">
        <f t="shared" si="3"/>
        <v/>
      </c>
      <c r="H12" s="213" t="str">
        <f t="shared" ref="H12:M12" si="8">IF(H$7=$F12, IF(G12&lt;&gt;"", G12+1, 1), IF(G12&lt;&gt;"", G12+1, ""))</f>
        <v/>
      </c>
      <c r="I12" s="213" t="str">
        <f t="shared" si="8"/>
        <v/>
      </c>
      <c r="J12" s="213" t="str">
        <f t="shared" si="8"/>
        <v/>
      </c>
      <c r="K12" s="213" t="str">
        <f t="shared" si="8"/>
        <v/>
      </c>
      <c r="L12" s="213">
        <f t="shared" si="8"/>
        <v>1</v>
      </c>
      <c r="M12" s="213">
        <f t="shared" si="8"/>
        <v>2</v>
      </c>
    </row>
    <row r="13" spans="1:16">
      <c r="C13" s="217" t="str">
        <f t="shared" si="1"/>
        <v>December 2024</v>
      </c>
      <c r="D13" s="216">
        <f t="shared" si="5"/>
        <v>45627</v>
      </c>
      <c r="E13" s="213" t="str">
        <f t="shared" si="2"/>
        <v>Sunday</v>
      </c>
      <c r="F13" s="213" t="str">
        <f>CHOOSE(MATCH(E13, {"Sunday","Monday","Tuesday","Wednesday","Thursday","Friday","Saturday"}, 0), "B8", "D8", "F8", "H8", "J8", "L8", "N8")</f>
        <v>B8</v>
      </c>
      <c r="G13" s="213">
        <f t="shared" si="3"/>
        <v>1</v>
      </c>
      <c r="H13" s="213">
        <f t="shared" ref="H13:M13" si="9">IF(H$7=$F13, IF(G13&lt;&gt;"", G13+1, 1), IF(G13&lt;&gt;"", G13+1, ""))</f>
        <v>2</v>
      </c>
      <c r="I13" s="213">
        <f t="shared" si="9"/>
        <v>3</v>
      </c>
      <c r="J13" s="213">
        <f t="shared" si="9"/>
        <v>4</v>
      </c>
      <c r="K13" s="213">
        <f t="shared" si="9"/>
        <v>5</v>
      </c>
      <c r="L13" s="213">
        <f t="shared" si="9"/>
        <v>6</v>
      </c>
      <c r="M13" s="213">
        <f t="shared" si="9"/>
        <v>7</v>
      </c>
    </row>
    <row r="14" spans="1:16">
      <c r="C14" s="217" t="str">
        <f t="shared" si="1"/>
        <v>January 2025</v>
      </c>
      <c r="D14" s="216">
        <f t="shared" si="5"/>
        <v>45658</v>
      </c>
      <c r="E14" s="213" t="str">
        <f t="shared" si="2"/>
        <v>Wednesday</v>
      </c>
      <c r="F14" s="213" t="str">
        <f>CHOOSE(MATCH(E14, {"Sunday","Monday","Tuesday","Wednesday","Thursday","Friday","Saturday"}, 0), "B8", "D8", "F8", "H8", "J8", "L8", "N8")</f>
        <v>H8</v>
      </c>
      <c r="G14" s="213" t="str">
        <f t="shared" si="3"/>
        <v/>
      </c>
      <c r="H14" s="213" t="str">
        <f t="shared" ref="H14:M14" si="10">IF(H$7=$F14, IF(G14&lt;&gt;"", G14+1, 1), IF(G14&lt;&gt;"", G14+1, ""))</f>
        <v/>
      </c>
      <c r="I14" s="213" t="str">
        <f t="shared" si="10"/>
        <v/>
      </c>
      <c r="J14" s="213">
        <f t="shared" si="10"/>
        <v>1</v>
      </c>
      <c r="K14" s="213">
        <f t="shared" si="10"/>
        <v>2</v>
      </c>
      <c r="L14" s="213">
        <f t="shared" si="10"/>
        <v>3</v>
      </c>
      <c r="M14" s="213">
        <f t="shared" si="10"/>
        <v>4</v>
      </c>
    </row>
    <row r="15" spans="1:16">
      <c r="C15" s="217" t="str">
        <f t="shared" si="1"/>
        <v>February 2025</v>
      </c>
      <c r="D15" s="216">
        <f t="shared" si="5"/>
        <v>45689</v>
      </c>
      <c r="E15" s="213" t="str">
        <f t="shared" si="2"/>
        <v>Saturday</v>
      </c>
      <c r="F15" s="213" t="str">
        <f>CHOOSE(MATCH(E15, {"Sunday","Monday","Tuesday","Wednesday","Thursday","Friday","Saturday"}, 0), "B8", "D8", "F8", "H8", "J8", "L8", "N8")</f>
        <v>N8</v>
      </c>
      <c r="G15" s="213" t="str">
        <f t="shared" si="3"/>
        <v/>
      </c>
      <c r="H15" s="213" t="str">
        <f t="shared" ref="H15:M15" si="11">IF(H$7=$F15, IF(G15&lt;&gt;"", G15+1, 1), IF(G15&lt;&gt;"", G15+1, ""))</f>
        <v/>
      </c>
      <c r="I15" s="213" t="str">
        <f t="shared" si="11"/>
        <v/>
      </c>
      <c r="J15" s="213" t="str">
        <f t="shared" si="11"/>
        <v/>
      </c>
      <c r="K15" s="213" t="str">
        <f t="shared" si="11"/>
        <v/>
      </c>
      <c r="L15" s="213" t="str">
        <f t="shared" si="11"/>
        <v/>
      </c>
      <c r="M15" s="213">
        <f t="shared" si="11"/>
        <v>1</v>
      </c>
    </row>
    <row r="16" spans="1:16">
      <c r="C16" s="217" t="str">
        <f t="shared" si="1"/>
        <v>March 2025</v>
      </c>
      <c r="D16" s="216">
        <f t="shared" si="5"/>
        <v>45717</v>
      </c>
      <c r="E16" s="213" t="str">
        <f t="shared" si="2"/>
        <v>Saturday</v>
      </c>
      <c r="F16" s="213" t="str">
        <f>CHOOSE(MATCH(E16, {"Sunday","Monday","Tuesday","Wednesday","Thursday","Friday","Saturday"}, 0), "B8", "D8", "F8", "H8", "J8", "L8", "N8")</f>
        <v>N8</v>
      </c>
      <c r="G16" s="213" t="str">
        <f t="shared" si="3"/>
        <v/>
      </c>
      <c r="H16" s="213" t="str">
        <f t="shared" ref="H16:M16" si="12">IF(H$7=$F16, IF(G16&lt;&gt;"", G16+1, 1), IF(G16&lt;&gt;"", G16+1, ""))</f>
        <v/>
      </c>
      <c r="I16" s="213" t="str">
        <f t="shared" si="12"/>
        <v/>
      </c>
      <c r="J16" s="213" t="str">
        <f t="shared" si="12"/>
        <v/>
      </c>
      <c r="K16" s="213" t="str">
        <f t="shared" si="12"/>
        <v/>
      </c>
      <c r="L16" s="213" t="str">
        <f t="shared" si="12"/>
        <v/>
      </c>
      <c r="M16" s="213">
        <f t="shared" si="12"/>
        <v>1</v>
      </c>
    </row>
    <row r="17" spans="1:13">
      <c r="A17" s="143" t="s">
        <v>18</v>
      </c>
      <c r="C17" s="217" t="str">
        <f t="shared" si="1"/>
        <v>April 2025</v>
      </c>
      <c r="D17" s="216">
        <f t="shared" si="5"/>
        <v>45748</v>
      </c>
      <c r="E17" s="213" t="str">
        <f t="shared" si="2"/>
        <v>Tuesday</v>
      </c>
      <c r="F17" s="213" t="str">
        <f>CHOOSE(MATCH(E17, {"Sunday","Monday","Tuesday","Wednesday","Thursday","Friday","Saturday"}, 0), "B8", "D8", "F8", "H8", "J8", "L8", "N8")</f>
        <v>F8</v>
      </c>
      <c r="G17" s="213" t="str">
        <f t="shared" si="3"/>
        <v/>
      </c>
      <c r="H17" s="213" t="str">
        <f t="shared" ref="H17:M17" si="13">IF(H$7=$F17, IF(G17&lt;&gt;"", G17+1, 1), IF(G17&lt;&gt;"", G17+1, ""))</f>
        <v/>
      </c>
      <c r="I17" s="213">
        <f t="shared" si="13"/>
        <v>1</v>
      </c>
      <c r="J17" s="213">
        <f t="shared" si="13"/>
        <v>2</v>
      </c>
      <c r="K17" s="213">
        <f t="shared" si="13"/>
        <v>3</v>
      </c>
      <c r="L17" s="213">
        <f t="shared" si="13"/>
        <v>4</v>
      </c>
      <c r="M17" s="213">
        <f t="shared" si="13"/>
        <v>5</v>
      </c>
    </row>
    <row r="18" spans="1:13">
      <c r="A18" s="143" t="s">
        <v>19</v>
      </c>
      <c r="C18" s="217" t="str">
        <f t="shared" si="1"/>
        <v>May 2025</v>
      </c>
      <c r="D18" s="216">
        <f t="shared" si="5"/>
        <v>45778</v>
      </c>
      <c r="E18" s="213" t="str">
        <f t="shared" si="2"/>
        <v>Thursday</v>
      </c>
      <c r="F18" s="213" t="str">
        <f>CHOOSE(MATCH(E18, {"Sunday","Monday","Tuesday","Wednesday","Thursday","Friday","Saturday"}, 0), "B8", "D8", "F8", "H8", "J8", "L8", "N8")</f>
        <v>J8</v>
      </c>
      <c r="G18" s="213" t="str">
        <f t="shared" si="3"/>
        <v/>
      </c>
      <c r="H18" s="213" t="str">
        <f t="shared" ref="H18:M18" si="14">IF(H$7=$F18, IF(G18&lt;&gt;"", G18+1, 1), IF(G18&lt;&gt;"", G18+1, ""))</f>
        <v/>
      </c>
      <c r="I18" s="213" t="str">
        <f t="shared" si="14"/>
        <v/>
      </c>
      <c r="J18" s="213" t="str">
        <f t="shared" si="14"/>
        <v/>
      </c>
      <c r="K18" s="213">
        <f t="shared" si="14"/>
        <v>1</v>
      </c>
      <c r="L18" s="213">
        <f t="shared" si="14"/>
        <v>2</v>
      </c>
      <c r="M18" s="213">
        <f t="shared" si="14"/>
        <v>3</v>
      </c>
    </row>
    <row r="19" spans="1:13">
      <c r="A19" s="143" t="s">
        <v>66</v>
      </c>
      <c r="C19" s="217" t="str">
        <f t="shared" si="1"/>
        <v>June 2025</v>
      </c>
      <c r="D19" s="216">
        <f t="shared" si="5"/>
        <v>45809</v>
      </c>
      <c r="E19" s="213" t="str">
        <f t="shared" si="2"/>
        <v>Sunday</v>
      </c>
      <c r="F19" s="213" t="str">
        <f>CHOOSE(MATCH(E19, {"Sunday","Monday","Tuesday","Wednesday","Thursday","Friday","Saturday"}, 0), "B8", "D8", "F8", "H8", "J8", "L8", "N8")</f>
        <v>B8</v>
      </c>
      <c r="G19" s="213">
        <f t="shared" si="3"/>
        <v>1</v>
      </c>
      <c r="H19" s="213">
        <f t="shared" ref="H19:M19" si="15">IF(H$7=$F19, IF(G19&lt;&gt;"", G19+1, 1), IF(G19&lt;&gt;"", G19+1, ""))</f>
        <v>2</v>
      </c>
      <c r="I19" s="213">
        <f t="shared" si="15"/>
        <v>3</v>
      </c>
      <c r="J19" s="213">
        <f t="shared" si="15"/>
        <v>4</v>
      </c>
      <c r="K19" s="213">
        <f t="shared" si="15"/>
        <v>5</v>
      </c>
      <c r="L19" s="213">
        <f t="shared" si="15"/>
        <v>6</v>
      </c>
      <c r="M19" s="213">
        <f t="shared" si="15"/>
        <v>7</v>
      </c>
    </row>
    <row r="20" spans="1:13">
      <c r="A20" s="143" t="s">
        <v>53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Front</vt:lpstr>
      <vt:lpstr>Jul</vt:lpstr>
      <vt:lpstr>Aug</vt:lpstr>
      <vt:lpstr>Sep</vt:lpstr>
      <vt:lpstr>Oct</vt:lpstr>
      <vt:lpstr>Nov</vt:lpstr>
      <vt:lpstr>Dec</vt:lpstr>
      <vt:lpstr>Jan</vt:lpstr>
      <vt:lpstr>Feb</vt:lpstr>
      <vt:lpstr>Mar</vt:lpstr>
      <vt:lpstr>Apr</vt:lpstr>
      <vt:lpstr>May</vt:lpstr>
      <vt:lpstr>Jun</vt:lpstr>
      <vt:lpstr>Totals</vt:lpstr>
      <vt:lpstr>Sheetlist</vt:lpstr>
      <vt:lpstr>Jul!July</vt:lpstr>
      <vt:lpstr>Oct!OctTotal</vt:lpstr>
      <vt:lpstr>Apr!Print_Area</vt:lpstr>
      <vt:lpstr>Aug!Print_Area</vt:lpstr>
      <vt:lpstr>Dec!Print_Area</vt:lpstr>
      <vt:lpstr>Feb!Print_Area</vt:lpstr>
      <vt:lpstr>Front!Print_Area</vt:lpstr>
      <vt:lpstr>Jan!Print_Area</vt:lpstr>
      <vt:lpstr>Jul!Print_Area</vt:lpstr>
      <vt:lpstr>Jun!Print_Area</vt:lpstr>
      <vt:lpstr>Mar!Print_Area</vt:lpstr>
      <vt:lpstr>May!Print_Area</vt:lpstr>
      <vt:lpstr>Nov!Print_Area</vt:lpstr>
      <vt:lpstr>Oct!Print_Area</vt:lpstr>
      <vt:lpstr>Sep!Print_Area</vt:lpstr>
      <vt:lpstr>Totals!Print_Area</vt:lpstr>
    </vt:vector>
  </TitlesOfParts>
  <Company>Sutter County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Conde</dc:creator>
  <cp:lastModifiedBy>Lisa Vargas</cp:lastModifiedBy>
  <cp:lastPrinted>2024-01-31T21:32:37Z</cp:lastPrinted>
  <dcterms:created xsi:type="dcterms:W3CDTF">2006-10-02T18:28:41Z</dcterms:created>
  <dcterms:modified xsi:type="dcterms:W3CDTF">2024-07-15T23:32:56Z</dcterms:modified>
  <cp:contentStatus/>
</cp:coreProperties>
</file>